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ACP ACHIV" sheetId="5" r:id="rId1"/>
  </sheets>
  <calcPr calcId="152511"/>
</workbook>
</file>

<file path=xl/calcChain.xml><?xml version="1.0" encoding="utf-8"?>
<calcChain xmlns="http://schemas.openxmlformats.org/spreadsheetml/2006/main">
  <c r="M57" i="5" l="1"/>
  <c r="N57" i="5" s="1"/>
  <c r="L57" i="5"/>
  <c r="J57" i="5"/>
  <c r="K57" i="5" s="1"/>
  <c r="I57" i="5"/>
  <c r="G57" i="5"/>
  <c r="F57" i="5"/>
  <c r="H57" i="5" s="1"/>
  <c r="D57" i="5"/>
  <c r="E57" i="5" s="1"/>
  <c r="C57" i="5"/>
  <c r="N56" i="5"/>
  <c r="K56" i="5"/>
  <c r="H56" i="5"/>
  <c r="E56" i="5"/>
  <c r="N55" i="5"/>
  <c r="K55" i="5"/>
  <c r="H55" i="5"/>
  <c r="E55" i="5"/>
  <c r="N54" i="5"/>
  <c r="K54" i="5"/>
  <c r="H54" i="5"/>
  <c r="E54" i="5"/>
  <c r="N53" i="5"/>
  <c r="K53" i="5"/>
  <c r="H53" i="5"/>
  <c r="E53" i="5"/>
  <c r="N52" i="5"/>
  <c r="K52" i="5"/>
  <c r="H52" i="5"/>
  <c r="E52" i="5"/>
  <c r="N51" i="5"/>
  <c r="K51" i="5"/>
  <c r="H51" i="5"/>
  <c r="E51" i="5"/>
  <c r="M50" i="5"/>
  <c r="L50" i="5"/>
  <c r="N50" i="5" s="1"/>
  <c r="J50" i="5"/>
  <c r="K50" i="5" s="1"/>
  <c r="I50" i="5"/>
  <c r="G50" i="5"/>
  <c r="F50" i="5"/>
  <c r="H50" i="5" s="1"/>
  <c r="D50" i="5"/>
  <c r="E50" i="5" s="1"/>
  <c r="C50" i="5"/>
  <c r="N49" i="5"/>
  <c r="K49" i="5"/>
  <c r="H49" i="5"/>
  <c r="E49" i="5"/>
  <c r="N48" i="5"/>
  <c r="K48" i="5"/>
  <c r="H48" i="5"/>
  <c r="E48" i="5"/>
  <c r="N47" i="5"/>
  <c r="K47" i="5"/>
  <c r="H47" i="5"/>
  <c r="E47" i="5"/>
  <c r="N46" i="5"/>
  <c r="K46" i="5"/>
  <c r="H46" i="5"/>
  <c r="E46" i="5"/>
  <c r="N45" i="5"/>
  <c r="K45" i="5"/>
  <c r="H45" i="5"/>
  <c r="E45" i="5"/>
  <c r="N44" i="5"/>
  <c r="K44" i="5"/>
  <c r="H44" i="5"/>
  <c r="E44" i="5"/>
  <c r="N43" i="5"/>
  <c r="K43" i="5"/>
  <c r="H43" i="5"/>
  <c r="E43" i="5"/>
  <c r="N42" i="5"/>
  <c r="K42" i="5"/>
  <c r="H42" i="5"/>
  <c r="E42" i="5"/>
  <c r="M41" i="5"/>
  <c r="L41" i="5"/>
  <c r="N41" i="5" s="1"/>
  <c r="J41" i="5"/>
  <c r="K41" i="5" s="1"/>
  <c r="I41" i="5"/>
  <c r="G41" i="5"/>
  <c r="F41" i="5"/>
  <c r="H41" i="5" s="1"/>
  <c r="D41" i="5"/>
  <c r="E41" i="5" s="1"/>
  <c r="C41" i="5"/>
  <c r="N40" i="5"/>
  <c r="K40" i="5"/>
  <c r="H40" i="5"/>
  <c r="E40" i="5"/>
  <c r="M39" i="5"/>
  <c r="L39" i="5"/>
  <c r="N39" i="5" s="1"/>
  <c r="J39" i="5"/>
  <c r="K39" i="5" s="1"/>
  <c r="I39" i="5"/>
  <c r="G39" i="5"/>
  <c r="F39" i="5"/>
  <c r="H39" i="5" s="1"/>
  <c r="D39" i="5"/>
  <c r="E39" i="5" s="1"/>
  <c r="C39" i="5"/>
  <c r="N38" i="5"/>
  <c r="K38" i="5"/>
  <c r="H38" i="5"/>
  <c r="E38" i="5"/>
  <c r="M37" i="5"/>
  <c r="L37" i="5"/>
  <c r="N37" i="5" s="1"/>
  <c r="J37" i="5"/>
  <c r="K37" i="5" s="1"/>
  <c r="I37" i="5"/>
  <c r="G37" i="5"/>
  <c r="F37" i="5"/>
  <c r="H37" i="5" s="1"/>
  <c r="D37" i="5"/>
  <c r="E37" i="5" s="1"/>
  <c r="C37" i="5"/>
  <c r="N36" i="5"/>
  <c r="K36" i="5"/>
  <c r="H36" i="5"/>
  <c r="E36" i="5"/>
  <c r="N35" i="5"/>
  <c r="K35" i="5"/>
  <c r="H35" i="5"/>
  <c r="E35" i="5"/>
  <c r="N34" i="5"/>
  <c r="K34" i="5"/>
  <c r="H34" i="5"/>
  <c r="E34" i="5"/>
  <c r="N33" i="5"/>
  <c r="K33" i="5"/>
  <c r="H33" i="5"/>
  <c r="E33" i="5"/>
  <c r="N32" i="5"/>
  <c r="K32" i="5"/>
  <c r="H32" i="5"/>
  <c r="E32" i="5"/>
  <c r="N31" i="5"/>
  <c r="K31" i="5"/>
  <c r="H31" i="5"/>
  <c r="E31" i="5"/>
  <c r="N30" i="5"/>
  <c r="K30" i="5"/>
  <c r="H30" i="5"/>
  <c r="E30" i="5"/>
  <c r="N29" i="5"/>
  <c r="K29" i="5"/>
  <c r="H29" i="5"/>
  <c r="E29" i="5"/>
  <c r="N28" i="5"/>
  <c r="K28" i="5"/>
  <c r="H28" i="5"/>
  <c r="E28" i="5"/>
  <c r="N27" i="5"/>
  <c r="K27" i="5"/>
  <c r="H27" i="5"/>
  <c r="E27" i="5"/>
  <c r="N26" i="5"/>
  <c r="K26" i="5"/>
  <c r="H26" i="5"/>
  <c r="E26" i="5"/>
  <c r="N25" i="5"/>
  <c r="K25" i="5"/>
  <c r="H25" i="5"/>
  <c r="E25" i="5"/>
  <c r="N24" i="5"/>
  <c r="K24" i="5"/>
  <c r="H24" i="5"/>
  <c r="E24" i="5"/>
  <c r="N23" i="5"/>
  <c r="K23" i="5"/>
  <c r="H23" i="5"/>
  <c r="E23" i="5"/>
  <c r="N22" i="5"/>
  <c r="K22" i="5"/>
  <c r="H22" i="5"/>
  <c r="E22" i="5"/>
  <c r="N21" i="5"/>
  <c r="K21" i="5"/>
  <c r="H21" i="5"/>
  <c r="E21" i="5"/>
  <c r="N20" i="5"/>
  <c r="K20" i="5"/>
  <c r="H20" i="5"/>
  <c r="E20" i="5"/>
  <c r="N19" i="5"/>
  <c r="K19" i="5"/>
  <c r="H19" i="5"/>
  <c r="E19" i="5"/>
  <c r="N18" i="5"/>
  <c r="K18" i="5"/>
  <c r="H18" i="5"/>
  <c r="E18" i="5"/>
  <c r="M17" i="5"/>
  <c r="M58" i="5" s="1"/>
  <c r="N58" i="5" s="1"/>
  <c r="L17" i="5"/>
  <c r="L58" i="5" s="1"/>
  <c r="J17" i="5"/>
  <c r="J58" i="5" s="1"/>
  <c r="K58" i="5" s="1"/>
  <c r="I17" i="5"/>
  <c r="I58" i="5" s="1"/>
  <c r="G17" i="5"/>
  <c r="G58" i="5" s="1"/>
  <c r="H58" i="5" s="1"/>
  <c r="F17" i="5"/>
  <c r="F58" i="5" s="1"/>
  <c r="D17" i="5"/>
  <c r="D58" i="5" s="1"/>
  <c r="E58" i="5" s="1"/>
  <c r="C17" i="5"/>
  <c r="C58" i="5" s="1"/>
  <c r="N16" i="5"/>
  <c r="K16" i="5"/>
  <c r="H16" i="5"/>
  <c r="E16" i="5"/>
  <c r="N15" i="5"/>
  <c r="K15" i="5"/>
  <c r="H15" i="5"/>
  <c r="E15" i="5"/>
  <c r="N14" i="5"/>
  <c r="K14" i="5"/>
  <c r="H14" i="5"/>
  <c r="E14" i="5"/>
  <c r="N13" i="5"/>
  <c r="K13" i="5"/>
  <c r="H13" i="5"/>
  <c r="E13" i="5"/>
  <c r="N12" i="5"/>
  <c r="K12" i="5"/>
  <c r="H12" i="5"/>
  <c r="E12" i="5"/>
  <c r="N11" i="5"/>
  <c r="K11" i="5"/>
  <c r="H11" i="5"/>
  <c r="E11" i="5"/>
  <c r="N10" i="5"/>
  <c r="K10" i="5"/>
  <c r="H10" i="5"/>
  <c r="E10" i="5"/>
  <c r="N9" i="5"/>
  <c r="K9" i="5"/>
  <c r="H9" i="5"/>
  <c r="E9" i="5"/>
  <c r="N8" i="5"/>
  <c r="K8" i="5"/>
  <c r="H8" i="5"/>
  <c r="E8" i="5"/>
  <c r="N7" i="5"/>
  <c r="K7" i="5"/>
  <c r="H7" i="5"/>
  <c r="E7" i="5"/>
  <c r="N6" i="5"/>
  <c r="K6" i="5"/>
  <c r="H6" i="5"/>
  <c r="E6" i="5"/>
  <c r="N5" i="5"/>
  <c r="K5" i="5"/>
  <c r="H5" i="5"/>
  <c r="E5" i="5"/>
  <c r="E17" i="5" l="1"/>
  <c r="K17" i="5"/>
  <c r="H17" i="5"/>
  <c r="N17" i="5"/>
</calcChain>
</file>

<file path=xl/sharedStrings.xml><?xml version="1.0" encoding="utf-8"?>
<sst xmlns="http://schemas.openxmlformats.org/spreadsheetml/2006/main" count="76" uniqueCount="67">
  <si>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</si>
  <si>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</si>
  <si>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</si>
  <si>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</si>
  <si>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</si>
  <si>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</si>
  <si>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</si>
  <si>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</si>
  <si>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</si>
  <si>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</si>
  <si>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</si>
  <si>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</si>
  <si>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</si>
  <si>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</si>
  <si>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</si>
  <si>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</si>
  <si>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</si>
  <si>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</si>
  <si>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</si>
  <si>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</si>
  <si>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</si>
  <si>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</si>
  <si>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</si>
  <si>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</si>
  <si>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</si>
  <si>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</si>
  <si>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</si>
  <si>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</si>
  <si>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</si>
  <si>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</si>
  <si>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</si>
  <si>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</si>
  <si>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</si>
  <si>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</si>
  <si>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</si>
  <si>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</si>
  <si>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</si>
  <si>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</si>
  <si>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</si>
  <si>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</si>
  <si>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</si>
  <si>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</si>
  <si>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</si>
  <si>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</si>
  <si>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</si>
  <si>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</si>
  <si>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</si>
  <si>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</si>
  <si>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</si>
  <si>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</si>
  <si>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</si>
  <si>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</si>
  <si>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</si>
  <si>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</si>
  <si>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</si>
  <si>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No.4 (C)</t>
  </si>
  <si>
    <t>BANK-WISE INFORMATION REGARDING ACP ACHIEVEMENT</t>
  </si>
  <si>
    <t>DATA FOR THE YEAR ENDED  JUNE 2023</t>
  </si>
  <si>
    <t>(Amt. In crore)</t>
  </si>
  <si>
    <t>S No.</t>
  </si>
  <si>
    <t xml:space="preserve">Agri </t>
  </si>
  <si>
    <t>MSME</t>
  </si>
  <si>
    <t>OTHER PSA</t>
  </si>
  <si>
    <t>TOTAL PSA</t>
  </si>
  <si>
    <t>Commitm't</t>
  </si>
  <si>
    <t>Achievement</t>
  </si>
  <si>
    <t>% 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</si>
</sst>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/>
    <xf numFmtId="2" fontId="3" fillId="0" borderId="0" xfId="0" applyNumberFormat="1" applyFont="1"/>
    <xf numFmtId="2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0" fillId="2" borderId="0" xfId="0" applyNumberForma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N24" sqref="N24"/>
    </sheetView>
  </sheetViews>
  <sheetFormatPr defaultRowHeight="15" x14ac:dyDescent="0.25"/>
  <cols>
    <col min="1" max="1" width="5.5703125" customWidth="1"/>
    <col min="2" max="2" width="28.5703125" customWidth="1"/>
    <col min="3" max="3" width="11.42578125" style="12" customWidth="1"/>
    <col min="4" max="4" width="14.140625" style="12" customWidth="1"/>
    <col min="5" max="5" width="8.7109375" style="12" customWidth="1"/>
    <col min="6" max="6" width="10.42578125" style="12" customWidth="1"/>
    <col min="7" max="7" width="12.5703125" style="12" customWidth="1"/>
    <col min="8" max="8" width="8.7109375" style="12" customWidth="1"/>
    <col min="9" max="9" width="10.28515625" style="13" customWidth="1"/>
    <col min="10" max="10" width="12.85546875" style="12" customWidth="1"/>
    <col min="11" max="11" width="8.7109375" style="12" customWidth="1"/>
    <col min="12" max="12" width="9.85546875" style="12" customWidth="1"/>
    <col min="13" max="13" width="10.28515625" style="12" customWidth="1"/>
    <col min="14" max="14" width="8.7109375" style="12" customWidth="1"/>
    <col min="15" max="220" width="9.140625" customWidth="1"/>
  </cols>
  <sheetData>
    <row r="1" spans="1:14" s="4" customFormat="1" ht="25.5" customHeight="1" x14ac:dyDescent="0.25">
      <c r="A1" s="6" t="s">
        <v>55</v>
      </c>
      <c r="C1" s="10" t="s">
        <v>56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4" customFormat="1" ht="15.95" customHeight="1" x14ac:dyDescent="0.25">
      <c r="A2" s="18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9" t="s">
        <v>58</v>
      </c>
      <c r="L2" s="19"/>
      <c r="M2" s="19"/>
      <c r="N2" s="19"/>
    </row>
    <row r="3" spans="1:14" s="1" customFormat="1" ht="18" customHeight="1" x14ac:dyDescent="0.25">
      <c r="A3" s="20" t="s">
        <v>59</v>
      </c>
      <c r="B3" s="20" t="s">
        <v>0</v>
      </c>
      <c r="C3" s="16" t="s">
        <v>60</v>
      </c>
      <c r="D3" s="16"/>
      <c r="E3" s="16"/>
      <c r="F3" s="16" t="s">
        <v>61</v>
      </c>
      <c r="G3" s="16"/>
      <c r="H3" s="16"/>
      <c r="I3" s="16" t="s">
        <v>62</v>
      </c>
      <c r="J3" s="16"/>
      <c r="K3" s="16"/>
      <c r="L3" s="16" t="s">
        <v>63</v>
      </c>
      <c r="M3" s="16"/>
      <c r="N3" s="16"/>
    </row>
    <row r="4" spans="1:14" s="5" customFormat="1" ht="22.5" customHeight="1" x14ac:dyDescent="0.25">
      <c r="A4" s="17"/>
      <c r="B4" s="17"/>
      <c r="C4" s="11" t="s">
        <v>64</v>
      </c>
      <c r="D4" s="11" t="s">
        <v>65</v>
      </c>
      <c r="E4" s="11" t="s">
        <v>66</v>
      </c>
      <c r="F4" s="11" t="s">
        <v>64</v>
      </c>
      <c r="G4" s="11" t="s">
        <v>65</v>
      </c>
      <c r="H4" s="11" t="s">
        <v>66</v>
      </c>
      <c r="I4" s="11" t="s">
        <v>64</v>
      </c>
      <c r="J4" s="11" t="s">
        <v>65</v>
      </c>
      <c r="K4" s="11" t="s">
        <v>66</v>
      </c>
      <c r="L4" s="11" t="s">
        <v>64</v>
      </c>
      <c r="M4" s="11" t="s">
        <v>65</v>
      </c>
      <c r="N4" s="11" t="s">
        <v>66</v>
      </c>
    </row>
    <row r="5" spans="1:14" x14ac:dyDescent="0.25">
      <c r="A5" s="7">
        <v>1</v>
      </c>
      <c r="B5" s="8" t="s">
        <v>1</v>
      </c>
      <c r="C5" s="9">
        <v>1505.77</v>
      </c>
      <c r="D5" s="9">
        <v>465.57</v>
      </c>
      <c r="E5" s="9">
        <f t="shared" ref="E5:E58" si="0">(D5/C5)*100</f>
        <v>30.919064664590213</v>
      </c>
      <c r="F5" s="9">
        <v>927.73</v>
      </c>
      <c r="G5" s="9">
        <v>467.82</v>
      </c>
      <c r="H5" s="9">
        <f t="shared" ref="H5:H58" si="1">(G5/F5)*100</f>
        <v>50.42630937880633</v>
      </c>
      <c r="I5" s="9">
        <v>687.18</v>
      </c>
      <c r="J5" s="9">
        <v>48.33</v>
      </c>
      <c r="K5" s="9">
        <f t="shared" ref="K5:K58" si="2">(J5/I5)*100</f>
        <v>7.0330917663494281</v>
      </c>
      <c r="L5" s="9">
        <v>3120.68</v>
      </c>
      <c r="M5" s="9">
        <v>981.72</v>
      </c>
      <c r="N5" s="9">
        <f t="shared" ref="N5:N58" si="3">(M5/L5)*100</f>
        <v>31.458528269479729</v>
      </c>
    </row>
    <row r="6" spans="1:14" x14ac:dyDescent="0.25">
      <c r="A6" s="7">
        <v>2</v>
      </c>
      <c r="B6" s="8" t="s">
        <v>2</v>
      </c>
      <c r="C6" s="9">
        <v>325.76</v>
      </c>
      <c r="D6" s="9">
        <v>355.34</v>
      </c>
      <c r="E6" s="9">
        <f t="shared" si="0"/>
        <v>109.08030451866404</v>
      </c>
      <c r="F6" s="9">
        <v>239.32</v>
      </c>
      <c r="G6" s="9">
        <v>874.28</v>
      </c>
      <c r="H6" s="9">
        <f t="shared" si="1"/>
        <v>365.31840213939495</v>
      </c>
      <c r="I6" s="9">
        <v>94.1400000000001</v>
      </c>
      <c r="J6" s="9">
        <v>9.3900000000001</v>
      </c>
      <c r="K6" s="9">
        <f t="shared" si="2"/>
        <v>9.9745060548120783</v>
      </c>
      <c r="L6" s="9">
        <v>659.22</v>
      </c>
      <c r="M6" s="9">
        <v>1239.01</v>
      </c>
      <c r="N6" s="9">
        <f t="shared" si="3"/>
        <v>187.95091168350473</v>
      </c>
    </row>
    <row r="7" spans="1:14" x14ac:dyDescent="0.25">
      <c r="A7" s="7">
        <v>3</v>
      </c>
      <c r="B7" s="8" t="s">
        <v>3</v>
      </c>
      <c r="C7" s="9">
        <v>144.4</v>
      </c>
      <c r="D7" s="9">
        <v>72.599999999999994</v>
      </c>
      <c r="E7" s="9">
        <f t="shared" si="0"/>
        <v>50.277008310249307</v>
      </c>
      <c r="F7" s="9">
        <v>181.56</v>
      </c>
      <c r="G7" s="9">
        <v>110.59</v>
      </c>
      <c r="H7" s="9">
        <f t="shared" si="1"/>
        <v>60.91099361092752</v>
      </c>
      <c r="I7" s="9">
        <v>34.28</v>
      </c>
      <c r="J7" s="9">
        <v>7.75</v>
      </c>
      <c r="K7" s="9">
        <f t="shared" si="2"/>
        <v>22.607934655775964</v>
      </c>
      <c r="L7" s="9">
        <v>360.24</v>
      </c>
      <c r="M7" s="9">
        <v>190.94</v>
      </c>
      <c r="N7" s="9">
        <f t="shared" si="3"/>
        <v>53.003553186764371</v>
      </c>
    </row>
    <row r="8" spans="1:14" x14ac:dyDescent="0.25">
      <c r="A8" s="7">
        <v>4</v>
      </c>
      <c r="B8" s="8" t="s">
        <v>4</v>
      </c>
      <c r="C8" s="9">
        <v>383.89</v>
      </c>
      <c r="D8" s="9">
        <v>109.75</v>
      </c>
      <c r="E8" s="9">
        <f t="shared" si="0"/>
        <v>28.588918700669463</v>
      </c>
      <c r="F8" s="9">
        <v>512.9</v>
      </c>
      <c r="G8" s="9">
        <v>338.5</v>
      </c>
      <c r="H8" s="9">
        <f t="shared" si="1"/>
        <v>65.997270423084416</v>
      </c>
      <c r="I8" s="9">
        <v>268.45999999999998</v>
      </c>
      <c r="J8" s="9">
        <v>18.37</v>
      </c>
      <c r="K8" s="9">
        <f t="shared" si="2"/>
        <v>6.8427326231095886</v>
      </c>
      <c r="L8" s="9">
        <v>1165.25</v>
      </c>
      <c r="M8" s="9">
        <v>466.62</v>
      </c>
      <c r="N8" s="9">
        <f t="shared" si="3"/>
        <v>40.044625616820426</v>
      </c>
    </row>
    <row r="9" spans="1:14" x14ac:dyDescent="0.25">
      <c r="A9" s="7">
        <v>5</v>
      </c>
      <c r="B9" s="8" t="s">
        <v>5</v>
      </c>
      <c r="C9" s="9">
        <v>680.24</v>
      </c>
      <c r="D9" s="9">
        <v>350.58</v>
      </c>
      <c r="E9" s="9">
        <f t="shared" si="0"/>
        <v>51.537692579089736</v>
      </c>
      <c r="F9" s="9">
        <v>397.78</v>
      </c>
      <c r="G9" s="9">
        <v>743.53</v>
      </c>
      <c r="H9" s="9">
        <f t="shared" si="1"/>
        <v>186.91990547538842</v>
      </c>
      <c r="I9" s="9">
        <v>144.22999999999999</v>
      </c>
      <c r="J9" s="9">
        <v>10</v>
      </c>
      <c r="K9" s="9">
        <f t="shared" si="2"/>
        <v>6.9333703113083276</v>
      </c>
      <c r="L9" s="9">
        <v>1222.25</v>
      </c>
      <c r="M9" s="9">
        <v>1104.1099999999999</v>
      </c>
      <c r="N9" s="9">
        <f t="shared" si="3"/>
        <v>90.334219676825526</v>
      </c>
    </row>
    <row r="10" spans="1:14" x14ac:dyDescent="0.25">
      <c r="A10" s="7">
        <v>6</v>
      </c>
      <c r="B10" s="8" t="s">
        <v>6</v>
      </c>
      <c r="C10" s="9">
        <v>416.42</v>
      </c>
      <c r="D10" s="9">
        <v>166.45</v>
      </c>
      <c r="E10" s="9">
        <f t="shared" si="0"/>
        <v>39.971663224628976</v>
      </c>
      <c r="F10" s="9">
        <v>585.1</v>
      </c>
      <c r="G10" s="9">
        <v>423.82</v>
      </c>
      <c r="H10" s="9">
        <f t="shared" si="1"/>
        <v>72.435481114339424</v>
      </c>
      <c r="I10" s="9">
        <v>242.52</v>
      </c>
      <c r="J10" s="9">
        <v>4.98000000000002</v>
      </c>
      <c r="K10" s="9">
        <f t="shared" si="2"/>
        <v>2.0534388916378115</v>
      </c>
      <c r="L10" s="9">
        <v>1244.04</v>
      </c>
      <c r="M10" s="9">
        <v>595.25</v>
      </c>
      <c r="N10" s="9">
        <f t="shared" si="3"/>
        <v>47.848139931191923</v>
      </c>
    </row>
    <row r="11" spans="1:14" x14ac:dyDescent="0.25">
      <c r="A11" s="7">
        <v>7</v>
      </c>
      <c r="B11" s="8" t="s">
        <v>7</v>
      </c>
      <c r="C11" s="9">
        <v>151.94999999999999</v>
      </c>
      <c r="D11" s="9">
        <v>19.05</v>
      </c>
      <c r="E11" s="9">
        <f t="shared" si="0"/>
        <v>12.537018756169793</v>
      </c>
      <c r="F11" s="9">
        <v>101.32</v>
      </c>
      <c r="G11" s="9">
        <v>14.76</v>
      </c>
      <c r="H11" s="9">
        <f t="shared" si="1"/>
        <v>14.567706277141729</v>
      </c>
      <c r="I11" s="9">
        <v>37.409999999999997</v>
      </c>
      <c r="J11" s="9">
        <v>4.2</v>
      </c>
      <c r="K11" s="9">
        <f t="shared" si="2"/>
        <v>11.226944667201284</v>
      </c>
      <c r="L11" s="9">
        <v>290.68</v>
      </c>
      <c r="M11" s="9">
        <v>38.01</v>
      </c>
      <c r="N11" s="9">
        <f t="shared" si="3"/>
        <v>13.076235035090134</v>
      </c>
    </row>
    <row r="12" spans="1:14" x14ac:dyDescent="0.25">
      <c r="A12" s="7">
        <v>8</v>
      </c>
      <c r="B12" s="8" t="s">
        <v>8</v>
      </c>
      <c r="C12" s="9">
        <v>50.32</v>
      </c>
      <c r="D12" s="9">
        <v>0.41</v>
      </c>
      <c r="E12" s="9">
        <f t="shared" si="0"/>
        <v>0.81478537360890302</v>
      </c>
      <c r="F12" s="9">
        <v>108.09</v>
      </c>
      <c r="G12" s="9">
        <v>1.39</v>
      </c>
      <c r="H12" s="9">
        <f t="shared" si="1"/>
        <v>1.2859653992043667</v>
      </c>
      <c r="I12" s="9">
        <v>18.73</v>
      </c>
      <c r="J12" s="9">
        <v>0.57999999999999996</v>
      </c>
      <c r="K12" s="9">
        <f t="shared" si="2"/>
        <v>3.0966364121729839</v>
      </c>
      <c r="L12" s="9">
        <v>177.14</v>
      </c>
      <c r="M12" s="9">
        <v>2.38</v>
      </c>
      <c r="N12" s="9">
        <f t="shared" si="3"/>
        <v>1.3435700575815739</v>
      </c>
    </row>
    <row r="13" spans="1:14" x14ac:dyDescent="0.25">
      <c r="A13" s="7">
        <v>9</v>
      </c>
      <c r="B13" s="8" t="s">
        <v>9</v>
      </c>
      <c r="C13" s="9">
        <v>949.55</v>
      </c>
      <c r="D13" s="9">
        <v>112.61</v>
      </c>
      <c r="E13" s="9">
        <f t="shared" si="0"/>
        <v>11.859301774524775</v>
      </c>
      <c r="F13" s="9">
        <v>966.1</v>
      </c>
      <c r="G13" s="9">
        <v>271.19</v>
      </c>
      <c r="H13" s="9">
        <f t="shared" si="1"/>
        <v>28.070593106303694</v>
      </c>
      <c r="I13" s="9">
        <v>301.54000000000002</v>
      </c>
      <c r="J13" s="9">
        <v>14.62</v>
      </c>
      <c r="K13" s="9">
        <f t="shared" si="2"/>
        <v>4.8484446507925973</v>
      </c>
      <c r="L13" s="9">
        <v>2217.19</v>
      </c>
      <c r="M13" s="9">
        <v>398.42</v>
      </c>
      <c r="N13" s="9">
        <f t="shared" si="3"/>
        <v>17.969592141404213</v>
      </c>
    </row>
    <row r="14" spans="1:14" x14ac:dyDescent="0.25">
      <c r="A14" s="7">
        <v>10</v>
      </c>
      <c r="B14" s="8" t="s">
        <v>10</v>
      </c>
      <c r="C14" s="9">
        <v>3374.36</v>
      </c>
      <c r="D14" s="9">
        <v>407.88</v>
      </c>
      <c r="E14" s="9">
        <f t="shared" si="0"/>
        <v>12.087625505281</v>
      </c>
      <c r="F14" s="9">
        <v>3828.63</v>
      </c>
      <c r="G14" s="9">
        <v>1416.26</v>
      </c>
      <c r="H14" s="9">
        <f t="shared" si="1"/>
        <v>36.991299759966353</v>
      </c>
      <c r="I14" s="9">
        <v>934.76</v>
      </c>
      <c r="J14" s="9">
        <v>22.510000000000201</v>
      </c>
      <c r="K14" s="9">
        <f t="shared" si="2"/>
        <v>2.4081047541615175</v>
      </c>
      <c r="L14" s="9">
        <v>8137.75</v>
      </c>
      <c r="M14" s="9">
        <v>1846.65</v>
      </c>
      <c r="N14" s="9">
        <f t="shared" si="3"/>
        <v>22.692390402752604</v>
      </c>
    </row>
    <row r="15" spans="1:14" x14ac:dyDescent="0.25">
      <c r="A15" s="7">
        <v>11</v>
      </c>
      <c r="B15" s="8" t="s">
        <v>11</v>
      </c>
      <c r="C15" s="9">
        <v>224.22</v>
      </c>
      <c r="D15" s="9">
        <v>10.49</v>
      </c>
      <c r="E15" s="9">
        <f t="shared" si="0"/>
        <v>4.6784408170546783</v>
      </c>
      <c r="F15" s="9">
        <v>232.2</v>
      </c>
      <c r="G15" s="9">
        <v>147.43</v>
      </c>
      <c r="H15" s="9">
        <f t="shared" si="1"/>
        <v>63.492678725236871</v>
      </c>
      <c r="I15" s="9">
        <v>72.010000000000005</v>
      </c>
      <c r="J15" s="9">
        <v>33.58</v>
      </c>
      <c r="K15" s="9">
        <f t="shared" si="2"/>
        <v>46.632412164977083</v>
      </c>
      <c r="L15" s="9">
        <v>528.42999999999995</v>
      </c>
      <c r="M15" s="9">
        <v>191.5</v>
      </c>
      <c r="N15" s="9">
        <f t="shared" si="3"/>
        <v>36.239426224854761</v>
      </c>
    </row>
    <row r="16" spans="1:14" x14ac:dyDescent="0.25">
      <c r="A16" s="7">
        <v>12</v>
      </c>
      <c r="B16" s="8" t="s">
        <v>12</v>
      </c>
      <c r="C16" s="9">
        <v>513.11</v>
      </c>
      <c r="D16" s="9">
        <v>358.77</v>
      </c>
      <c r="E16" s="9">
        <f t="shared" si="0"/>
        <v>69.920679776266297</v>
      </c>
      <c r="F16" s="9">
        <v>563.16999999999996</v>
      </c>
      <c r="G16" s="9">
        <v>1229.6500000000001</v>
      </c>
      <c r="H16" s="9">
        <f t="shared" si="1"/>
        <v>218.34437203686278</v>
      </c>
      <c r="I16" s="9">
        <v>140.80000000000001</v>
      </c>
      <c r="J16" s="9">
        <v>12.559999999999899</v>
      </c>
      <c r="K16" s="9">
        <f t="shared" si="2"/>
        <v>8.9204545454544739</v>
      </c>
      <c r="L16" s="9">
        <v>1217.08</v>
      </c>
      <c r="M16" s="9">
        <v>1600.98</v>
      </c>
      <c r="N16" s="9">
        <f t="shared" si="3"/>
        <v>131.54270877838763</v>
      </c>
    </row>
    <row r="17" spans="1:14" s="4" customFormat="1" ht="12.75" x14ac:dyDescent="0.2">
      <c r="A17" s="14" t="s">
        <v>13</v>
      </c>
      <c r="B17" s="15"/>
      <c r="C17" s="2">
        <f>SUM(C5:C16)</f>
        <v>8719.99</v>
      </c>
      <c r="D17" s="2">
        <f>SUM(D5:D16)</f>
        <v>2429.4999999999995</v>
      </c>
      <c r="E17" s="3">
        <f t="shared" si="0"/>
        <v>27.861270483108346</v>
      </c>
      <c r="F17" s="2">
        <f>SUM(F5:F16)</f>
        <v>8643.9</v>
      </c>
      <c r="G17" s="2">
        <f>SUM(G5:G16)</f>
        <v>6039.2200000000012</v>
      </c>
      <c r="H17" s="3">
        <f t="shared" si="1"/>
        <v>69.866842513217435</v>
      </c>
      <c r="I17" s="2">
        <f>SUM(I5:I16)</f>
        <v>2976.0600000000004</v>
      </c>
      <c r="J17" s="2">
        <f>SUM(J5:J16)</f>
        <v>186.87000000000023</v>
      </c>
      <c r="K17" s="3">
        <f t="shared" si="2"/>
        <v>6.2791072760629891</v>
      </c>
      <c r="L17" s="2">
        <f>SUM(L5:L16)</f>
        <v>20339.950000000004</v>
      </c>
      <c r="M17" s="2">
        <f>SUM(M5:M16)</f>
        <v>8655.59</v>
      </c>
      <c r="N17" s="3">
        <f t="shared" si="3"/>
        <v>42.554627715407356</v>
      </c>
    </row>
    <row r="18" spans="1:14" x14ac:dyDescent="0.25">
      <c r="A18" s="7">
        <v>13</v>
      </c>
      <c r="B18" s="8" t="s">
        <v>14</v>
      </c>
      <c r="C18" s="9">
        <v>663.38</v>
      </c>
      <c r="D18" s="9">
        <v>596.79999999999995</v>
      </c>
      <c r="E18" s="9">
        <f t="shared" si="0"/>
        <v>89.963520154360992</v>
      </c>
      <c r="F18" s="9">
        <v>898.24</v>
      </c>
      <c r="G18" s="9">
        <v>2098.2399999999998</v>
      </c>
      <c r="H18" s="9">
        <f t="shared" si="1"/>
        <v>233.59458496615599</v>
      </c>
      <c r="I18" s="9">
        <v>185.94</v>
      </c>
      <c r="J18" s="9">
        <v>15.4499999999998</v>
      </c>
      <c r="K18" s="9">
        <f t="shared" si="2"/>
        <v>8.3091319780573318</v>
      </c>
      <c r="L18" s="9">
        <v>1747.56</v>
      </c>
      <c r="M18" s="9">
        <v>2710.49</v>
      </c>
      <c r="N18" s="9">
        <f t="shared" si="3"/>
        <v>155.10139852136692</v>
      </c>
    </row>
    <row r="19" spans="1:14" x14ac:dyDescent="0.25">
      <c r="A19" s="7">
        <v>14</v>
      </c>
      <c r="B19" s="8" t="s">
        <v>15</v>
      </c>
      <c r="C19" s="9">
        <v>192.17</v>
      </c>
      <c r="D19" s="9">
        <v>3.59</v>
      </c>
      <c r="E19" s="9">
        <f t="shared" si="0"/>
        <v>1.8681375865119427</v>
      </c>
      <c r="F19" s="9">
        <v>162.69999999999999</v>
      </c>
      <c r="G19" s="9">
        <v>8.14</v>
      </c>
      <c r="H19" s="9">
        <f t="shared" si="1"/>
        <v>5.003073140749847</v>
      </c>
      <c r="I19" s="9">
        <v>43.76</v>
      </c>
      <c r="J19" s="9">
        <v>107.82</v>
      </c>
      <c r="K19" s="9">
        <f t="shared" si="2"/>
        <v>246.38939670932359</v>
      </c>
      <c r="L19" s="9">
        <v>398.63</v>
      </c>
      <c r="M19" s="9">
        <v>119.55</v>
      </c>
      <c r="N19" s="9">
        <f t="shared" si="3"/>
        <v>29.990216491483331</v>
      </c>
    </row>
    <row r="20" spans="1:14" x14ac:dyDescent="0.25">
      <c r="A20" s="7">
        <v>15</v>
      </c>
      <c r="B20" s="8" t="s">
        <v>16</v>
      </c>
      <c r="C20" s="9">
        <v>0.48</v>
      </c>
      <c r="D20" s="9">
        <v>0.48</v>
      </c>
      <c r="E20" s="9">
        <f t="shared" si="0"/>
        <v>100</v>
      </c>
      <c r="F20" s="9">
        <v>0</v>
      </c>
      <c r="G20" s="9">
        <v>5.09</v>
      </c>
      <c r="H20" s="9" t="e">
        <f t="shared" si="1"/>
        <v>#DIV/0!</v>
      </c>
      <c r="I20" s="9">
        <v>0</v>
      </c>
      <c r="J20" s="9">
        <v>0.21</v>
      </c>
      <c r="K20" s="9" t="e">
        <f t="shared" si="2"/>
        <v>#DIV/0!</v>
      </c>
      <c r="L20" s="9">
        <v>0.48</v>
      </c>
      <c r="M20" s="9">
        <v>5.78</v>
      </c>
      <c r="N20" s="9">
        <f t="shared" si="3"/>
        <v>1204.1666666666667</v>
      </c>
    </row>
    <row r="21" spans="1:14" x14ac:dyDescent="0.25">
      <c r="A21" s="7">
        <v>16</v>
      </c>
      <c r="B21" s="8" t="s">
        <v>17</v>
      </c>
      <c r="C21" s="9">
        <v>360.6</v>
      </c>
      <c r="D21" s="9">
        <v>12.53</v>
      </c>
      <c r="E21" s="9">
        <f t="shared" si="0"/>
        <v>3.4747642817526341</v>
      </c>
      <c r="F21" s="9">
        <v>28.7</v>
      </c>
      <c r="G21" s="9">
        <v>13.17</v>
      </c>
      <c r="H21" s="9">
        <f t="shared" si="1"/>
        <v>45.88850174216028</v>
      </c>
      <c r="I21" s="9">
        <v>12.84</v>
      </c>
      <c r="J21" s="9">
        <v>5.75</v>
      </c>
      <c r="K21" s="9">
        <f t="shared" si="2"/>
        <v>44.781931464174455</v>
      </c>
      <c r="L21" s="9">
        <v>402.14</v>
      </c>
      <c r="M21" s="9">
        <v>31.45</v>
      </c>
      <c r="N21" s="9">
        <f t="shared" si="3"/>
        <v>7.8206594718257323</v>
      </c>
    </row>
    <row r="22" spans="1:14" x14ac:dyDescent="0.25">
      <c r="A22" s="7">
        <v>17</v>
      </c>
      <c r="B22" s="8" t="s">
        <v>18</v>
      </c>
      <c r="C22" s="9">
        <v>26.4</v>
      </c>
      <c r="D22" s="9">
        <v>184.56</v>
      </c>
      <c r="E22" s="9">
        <f t="shared" si="0"/>
        <v>699.09090909090912</v>
      </c>
      <c r="F22" s="9">
        <v>45.37</v>
      </c>
      <c r="G22" s="9">
        <v>44.81</v>
      </c>
      <c r="H22" s="9">
        <f t="shared" si="1"/>
        <v>98.76570420983029</v>
      </c>
      <c r="I22" s="9">
        <v>1.1399999999999999</v>
      </c>
      <c r="J22" s="9">
        <v>7.4799999999999898</v>
      </c>
      <c r="K22" s="9">
        <f t="shared" si="2"/>
        <v>656.14035087719219</v>
      </c>
      <c r="L22" s="9">
        <v>72.91</v>
      </c>
      <c r="M22" s="9">
        <v>236.85</v>
      </c>
      <c r="N22" s="9">
        <f t="shared" si="3"/>
        <v>324.85255794815527</v>
      </c>
    </row>
    <row r="23" spans="1:14" x14ac:dyDescent="0.25">
      <c r="A23" s="7">
        <v>18</v>
      </c>
      <c r="B23" s="8" t="s">
        <v>19</v>
      </c>
      <c r="C23" s="9">
        <v>945.99</v>
      </c>
      <c r="D23" s="9">
        <v>694.84</v>
      </c>
      <c r="E23" s="9">
        <f t="shared" si="0"/>
        <v>73.451093563356906</v>
      </c>
      <c r="F23" s="9">
        <v>604.95000000000005</v>
      </c>
      <c r="G23" s="9">
        <v>2931.84</v>
      </c>
      <c r="H23" s="9">
        <f t="shared" si="1"/>
        <v>484.64170592610964</v>
      </c>
      <c r="I23" s="9">
        <v>251.78</v>
      </c>
      <c r="J23" s="9">
        <v>27.399999999999601</v>
      </c>
      <c r="K23" s="9">
        <f t="shared" si="2"/>
        <v>10.882516482643419</v>
      </c>
      <c r="L23" s="9">
        <v>1802.72</v>
      </c>
      <c r="M23" s="9">
        <v>3654.08</v>
      </c>
      <c r="N23" s="9">
        <f t="shared" si="3"/>
        <v>202.6981450252951</v>
      </c>
    </row>
    <row r="24" spans="1:14" x14ac:dyDescent="0.25">
      <c r="A24" s="7">
        <v>19</v>
      </c>
      <c r="B24" s="8" t="s">
        <v>20</v>
      </c>
      <c r="C24" s="9">
        <v>537.28</v>
      </c>
      <c r="D24" s="9">
        <v>177.99</v>
      </c>
      <c r="E24" s="9">
        <f t="shared" si="0"/>
        <v>33.127977963073263</v>
      </c>
      <c r="F24" s="9">
        <v>1427.95</v>
      </c>
      <c r="G24" s="9">
        <v>2503.58</v>
      </c>
      <c r="H24" s="9">
        <f t="shared" si="1"/>
        <v>175.32686718722644</v>
      </c>
      <c r="I24" s="9">
        <v>131.94999999999999</v>
      </c>
      <c r="J24" s="9">
        <v>27.290000000000401</v>
      </c>
      <c r="K24" s="9">
        <f t="shared" si="2"/>
        <v>20.682076544145815</v>
      </c>
      <c r="L24" s="9">
        <v>2097.1799999999998</v>
      </c>
      <c r="M24" s="9">
        <v>2708.86</v>
      </c>
      <c r="N24" s="9">
        <f t="shared" si="3"/>
        <v>129.16678587436462</v>
      </c>
    </row>
    <row r="25" spans="1:14" x14ac:dyDescent="0.25">
      <c r="A25" s="7">
        <v>20</v>
      </c>
      <c r="B25" s="8" t="s">
        <v>21</v>
      </c>
      <c r="C25" s="9">
        <v>525.36</v>
      </c>
      <c r="D25" s="9">
        <v>142.27000000000001</v>
      </c>
      <c r="E25" s="9">
        <f t="shared" si="0"/>
        <v>27.080478148317344</v>
      </c>
      <c r="F25" s="9">
        <v>606.15</v>
      </c>
      <c r="G25" s="9">
        <v>396.64</v>
      </c>
      <c r="H25" s="9">
        <f t="shared" si="1"/>
        <v>65.43594819764084</v>
      </c>
      <c r="I25" s="9">
        <v>120.06</v>
      </c>
      <c r="J25" s="9">
        <v>1.6700000000000701</v>
      </c>
      <c r="K25" s="9">
        <f t="shared" si="2"/>
        <v>1.3909711810761869</v>
      </c>
      <c r="L25" s="9">
        <v>1251.57</v>
      </c>
      <c r="M25" s="9">
        <v>540.58000000000004</v>
      </c>
      <c r="N25" s="9">
        <f t="shared" si="3"/>
        <v>43.19215065877259</v>
      </c>
    </row>
    <row r="26" spans="1:14" x14ac:dyDescent="0.25">
      <c r="A26" s="7">
        <v>21</v>
      </c>
      <c r="B26" s="8" t="s">
        <v>22</v>
      </c>
      <c r="C26" s="9">
        <v>141.84</v>
      </c>
      <c r="D26" s="9">
        <v>103.39</v>
      </c>
      <c r="E26" s="9">
        <f t="shared" si="0"/>
        <v>72.891990975747319</v>
      </c>
      <c r="F26" s="9">
        <v>60.81</v>
      </c>
      <c r="G26" s="9">
        <v>36.340000000000003</v>
      </c>
      <c r="H26" s="9">
        <f t="shared" si="1"/>
        <v>59.759907909883246</v>
      </c>
      <c r="I26" s="9">
        <v>54.64</v>
      </c>
      <c r="J26" s="9">
        <v>6.7999999999999803</v>
      </c>
      <c r="K26" s="9">
        <f t="shared" si="2"/>
        <v>12.445095168374781</v>
      </c>
      <c r="L26" s="9">
        <v>257.29000000000002</v>
      </c>
      <c r="M26" s="9">
        <v>146.53</v>
      </c>
      <c r="N26" s="9">
        <f t="shared" si="3"/>
        <v>56.951300089393285</v>
      </c>
    </row>
    <row r="27" spans="1:14" x14ac:dyDescent="0.25">
      <c r="A27" s="7">
        <v>22</v>
      </c>
      <c r="B27" s="8" t="s">
        <v>23</v>
      </c>
      <c r="C27" s="9">
        <v>111.26</v>
      </c>
      <c r="D27" s="9">
        <v>200.83</v>
      </c>
      <c r="E27" s="9">
        <f t="shared" si="0"/>
        <v>180.50512313499911</v>
      </c>
      <c r="F27" s="9">
        <v>110.24</v>
      </c>
      <c r="G27" s="9">
        <v>284.81</v>
      </c>
      <c r="H27" s="9">
        <f t="shared" si="1"/>
        <v>258.35449927431063</v>
      </c>
      <c r="I27" s="9">
        <v>28.43</v>
      </c>
      <c r="J27" s="9">
        <v>0</v>
      </c>
      <c r="K27" s="9">
        <f t="shared" si="2"/>
        <v>0</v>
      </c>
      <c r="L27" s="9">
        <v>249.93</v>
      </c>
      <c r="M27" s="9">
        <v>485.64</v>
      </c>
      <c r="N27" s="9">
        <f t="shared" si="3"/>
        <v>194.31040691393588</v>
      </c>
    </row>
    <row r="28" spans="1:14" x14ac:dyDescent="0.25">
      <c r="A28" s="7">
        <v>23</v>
      </c>
      <c r="B28" s="8" t="s">
        <v>24</v>
      </c>
      <c r="C28" s="9">
        <v>0</v>
      </c>
      <c r="D28" s="9">
        <v>0</v>
      </c>
      <c r="E28" s="9" t="e">
        <f t="shared" si="0"/>
        <v>#DIV/0!</v>
      </c>
      <c r="F28" s="9">
        <v>4.1399999999999997</v>
      </c>
      <c r="G28" s="9">
        <v>0.69</v>
      </c>
      <c r="H28" s="9">
        <f t="shared" si="1"/>
        <v>16.666666666666664</v>
      </c>
      <c r="I28" s="9">
        <v>8.0299999999999994</v>
      </c>
      <c r="J28" s="9">
        <v>0.27</v>
      </c>
      <c r="K28" s="9">
        <f t="shared" si="2"/>
        <v>3.3623910336239105</v>
      </c>
      <c r="L28" s="9">
        <v>12.17</v>
      </c>
      <c r="M28" s="9">
        <v>0.96</v>
      </c>
      <c r="N28" s="9">
        <f t="shared" si="3"/>
        <v>7.8882497945768275</v>
      </c>
    </row>
    <row r="29" spans="1:14" x14ac:dyDescent="0.25">
      <c r="A29" s="7">
        <v>24</v>
      </c>
      <c r="B29" s="8" t="s">
        <v>25</v>
      </c>
      <c r="C29" s="9">
        <v>18.260000000000002</v>
      </c>
      <c r="D29" s="9">
        <v>4.3099999999999996</v>
      </c>
      <c r="E29" s="9">
        <f t="shared" si="0"/>
        <v>23.603504928806128</v>
      </c>
      <c r="F29" s="9">
        <v>83.36</v>
      </c>
      <c r="G29" s="9">
        <v>20.65</v>
      </c>
      <c r="H29" s="9">
        <f t="shared" si="1"/>
        <v>24.772072936660265</v>
      </c>
      <c r="I29" s="9">
        <v>12.83</v>
      </c>
      <c r="J29" s="9">
        <v>0.54000000000000303</v>
      </c>
      <c r="K29" s="9">
        <f t="shared" si="2"/>
        <v>4.2088854247856817</v>
      </c>
      <c r="L29" s="9">
        <v>114.45</v>
      </c>
      <c r="M29" s="9">
        <v>25.5</v>
      </c>
      <c r="N29" s="9">
        <f t="shared" si="3"/>
        <v>22.280471821756226</v>
      </c>
    </row>
    <row r="30" spans="1:14" x14ac:dyDescent="0.25">
      <c r="A30" s="7">
        <v>25</v>
      </c>
      <c r="B30" s="8" t="s">
        <v>26</v>
      </c>
      <c r="C30" s="9">
        <v>0.18</v>
      </c>
      <c r="D30" s="9">
        <v>0</v>
      </c>
      <c r="E30" s="9">
        <f t="shared" si="0"/>
        <v>0</v>
      </c>
      <c r="F30" s="9">
        <v>0.06</v>
      </c>
      <c r="G30" s="9">
        <v>0</v>
      </c>
      <c r="H30" s="9">
        <f t="shared" si="1"/>
        <v>0</v>
      </c>
      <c r="I30" s="9">
        <v>0</v>
      </c>
      <c r="J30" s="9">
        <v>0</v>
      </c>
      <c r="K30" s="9" t="e">
        <f t="shared" si="2"/>
        <v>#DIV/0!</v>
      </c>
      <c r="L30" s="9">
        <v>0.24</v>
      </c>
      <c r="M30" s="9">
        <v>0</v>
      </c>
      <c r="N30" s="9">
        <f t="shared" si="3"/>
        <v>0</v>
      </c>
    </row>
    <row r="31" spans="1:14" x14ac:dyDescent="0.25">
      <c r="A31" s="7">
        <v>26</v>
      </c>
      <c r="B31" s="8" t="s">
        <v>27</v>
      </c>
      <c r="C31" s="9">
        <v>78.81</v>
      </c>
      <c r="D31" s="9">
        <v>67.14</v>
      </c>
      <c r="E31" s="9">
        <f t="shared" si="0"/>
        <v>85.192234488009134</v>
      </c>
      <c r="F31" s="9">
        <v>108.31</v>
      </c>
      <c r="G31" s="9">
        <v>764.41</v>
      </c>
      <c r="H31" s="9">
        <f t="shared" si="1"/>
        <v>705.76124088265169</v>
      </c>
      <c r="I31" s="9">
        <v>18.66</v>
      </c>
      <c r="J31" s="9">
        <v>8.1900000000000492</v>
      </c>
      <c r="K31" s="9">
        <f t="shared" si="2"/>
        <v>43.890675241157815</v>
      </c>
      <c r="L31" s="9">
        <v>205.78</v>
      </c>
      <c r="M31" s="9">
        <v>839.74</v>
      </c>
      <c r="N31" s="9">
        <f t="shared" si="3"/>
        <v>408.07658664593254</v>
      </c>
    </row>
    <row r="32" spans="1:14" x14ac:dyDescent="0.25">
      <c r="A32" s="7">
        <v>27</v>
      </c>
      <c r="B32" s="8" t="s">
        <v>28</v>
      </c>
      <c r="C32" s="9">
        <v>0</v>
      </c>
      <c r="D32" s="9">
        <v>0.02</v>
      </c>
      <c r="E32" s="9" t="e">
        <f t="shared" si="0"/>
        <v>#DIV/0!</v>
      </c>
      <c r="F32" s="9">
        <v>2.98</v>
      </c>
      <c r="G32" s="9">
        <v>76.39</v>
      </c>
      <c r="H32" s="9">
        <f t="shared" si="1"/>
        <v>2563.4228187919466</v>
      </c>
      <c r="I32" s="9">
        <v>1.6</v>
      </c>
      <c r="J32" s="9">
        <v>0</v>
      </c>
      <c r="K32" s="9">
        <f t="shared" si="2"/>
        <v>0</v>
      </c>
      <c r="L32" s="9">
        <v>4.58</v>
      </c>
      <c r="M32" s="9">
        <v>76.41</v>
      </c>
      <c r="N32" s="9">
        <f t="shared" si="3"/>
        <v>1668.3406113537117</v>
      </c>
    </row>
    <row r="33" spans="1:14" x14ac:dyDescent="0.25">
      <c r="A33" s="7">
        <v>28</v>
      </c>
      <c r="B33" s="8" t="s">
        <v>29</v>
      </c>
      <c r="C33" s="9">
        <v>0.32</v>
      </c>
      <c r="D33" s="9">
        <v>45.39</v>
      </c>
      <c r="E33" s="9">
        <f t="shared" si="0"/>
        <v>14184.375</v>
      </c>
      <c r="F33" s="9">
        <v>0.59</v>
      </c>
      <c r="G33" s="9">
        <v>13.12</v>
      </c>
      <c r="H33" s="9">
        <f t="shared" si="1"/>
        <v>2223.7288135593221</v>
      </c>
      <c r="I33" s="9">
        <v>1.67</v>
      </c>
      <c r="J33" s="9">
        <v>3.77</v>
      </c>
      <c r="K33" s="9">
        <f t="shared" si="2"/>
        <v>225.74850299401197</v>
      </c>
      <c r="L33" s="9">
        <v>2.58</v>
      </c>
      <c r="M33" s="9">
        <v>62.28</v>
      </c>
      <c r="N33" s="9">
        <f t="shared" si="3"/>
        <v>2413.953488372093</v>
      </c>
    </row>
    <row r="34" spans="1:14" x14ac:dyDescent="0.25">
      <c r="A34" s="7">
        <v>29</v>
      </c>
      <c r="B34" s="8" t="s">
        <v>30</v>
      </c>
      <c r="C34" s="9">
        <v>4.63</v>
      </c>
      <c r="D34" s="9">
        <v>1.85</v>
      </c>
      <c r="E34" s="9">
        <f t="shared" si="0"/>
        <v>39.956803455723545</v>
      </c>
      <c r="F34" s="9">
        <v>34.119999999999997</v>
      </c>
      <c r="G34" s="9">
        <v>0.13</v>
      </c>
      <c r="H34" s="9">
        <f t="shared" si="1"/>
        <v>0.3810082063305979</v>
      </c>
      <c r="I34" s="9">
        <v>1.43</v>
      </c>
      <c r="J34" s="9">
        <v>0</v>
      </c>
      <c r="K34" s="9">
        <f t="shared" si="2"/>
        <v>0</v>
      </c>
      <c r="L34" s="9">
        <v>40.18</v>
      </c>
      <c r="M34" s="9">
        <v>1.98</v>
      </c>
      <c r="N34" s="9">
        <f t="shared" si="3"/>
        <v>4.9278247884519661</v>
      </c>
    </row>
    <row r="35" spans="1:14" x14ac:dyDescent="0.25">
      <c r="A35" s="7">
        <v>30</v>
      </c>
      <c r="B35" s="8" t="s">
        <v>31</v>
      </c>
      <c r="C35" s="9">
        <v>0</v>
      </c>
      <c r="D35" s="9">
        <v>0</v>
      </c>
      <c r="E35" s="9" t="e">
        <f t="shared" si="0"/>
        <v>#DIV/0!</v>
      </c>
      <c r="F35" s="9">
        <v>31.68</v>
      </c>
      <c r="G35" s="9">
        <v>4.26</v>
      </c>
      <c r="H35" s="9">
        <f t="shared" si="1"/>
        <v>13.446969696969695</v>
      </c>
      <c r="I35" s="9">
        <v>2.48</v>
      </c>
      <c r="J35" s="9">
        <v>0.15</v>
      </c>
      <c r="K35" s="9">
        <f t="shared" si="2"/>
        <v>6.0483870967741931</v>
      </c>
      <c r="L35" s="9">
        <v>34.159999999999997</v>
      </c>
      <c r="M35" s="9">
        <v>4.41</v>
      </c>
      <c r="N35" s="9">
        <f t="shared" si="3"/>
        <v>12.909836065573771</v>
      </c>
    </row>
    <row r="36" spans="1:14" x14ac:dyDescent="0.25">
      <c r="A36" s="7">
        <v>31</v>
      </c>
      <c r="B36" s="8" t="s">
        <v>32</v>
      </c>
      <c r="C36" s="9">
        <v>20.27</v>
      </c>
      <c r="D36" s="9">
        <v>153.85</v>
      </c>
      <c r="E36" s="9">
        <f t="shared" si="0"/>
        <v>759.00345337937836</v>
      </c>
      <c r="F36" s="9">
        <v>23.83</v>
      </c>
      <c r="G36" s="9">
        <v>377.73</v>
      </c>
      <c r="H36" s="9">
        <f t="shared" si="1"/>
        <v>1585.1028115820395</v>
      </c>
      <c r="I36" s="9">
        <v>6.1700000000000097</v>
      </c>
      <c r="J36" s="9">
        <v>1.1200000000000001</v>
      </c>
      <c r="K36" s="9">
        <f t="shared" si="2"/>
        <v>18.152350081037248</v>
      </c>
      <c r="L36" s="9">
        <v>50.27</v>
      </c>
      <c r="M36" s="9">
        <v>532.70000000000005</v>
      </c>
      <c r="N36" s="9">
        <f t="shared" si="3"/>
        <v>1059.6777402029045</v>
      </c>
    </row>
    <row r="37" spans="1:14" s="4" customFormat="1" ht="12.75" x14ac:dyDescent="0.2">
      <c r="A37" s="14" t="s">
        <v>33</v>
      </c>
      <c r="B37" s="15"/>
      <c r="C37" s="2">
        <f>SUM(C18:C36)</f>
        <v>3627.2300000000009</v>
      </c>
      <c r="D37" s="2">
        <f>SUM(D18:D36)</f>
        <v>2389.8399999999997</v>
      </c>
      <c r="E37" s="3">
        <f t="shared" si="0"/>
        <v>65.886089385012781</v>
      </c>
      <c r="F37" s="2">
        <f>SUM(F18:F36)</f>
        <v>4234.1799999999994</v>
      </c>
      <c r="G37" s="2">
        <f>SUM(G18:G36)</f>
        <v>9580.0399999999991</v>
      </c>
      <c r="H37" s="3">
        <f t="shared" si="1"/>
        <v>226.25490649901519</v>
      </c>
      <c r="I37" s="2">
        <f>SUM(I18:I36)</f>
        <v>883.40999999999985</v>
      </c>
      <c r="J37" s="2">
        <f>SUM(J18:J36)</f>
        <v>213.90999999999991</v>
      </c>
      <c r="K37" s="3">
        <f t="shared" si="2"/>
        <v>24.21412481180878</v>
      </c>
      <c r="L37" s="2">
        <f>SUM(L18:L36)</f>
        <v>8744.82</v>
      </c>
      <c r="M37" s="2">
        <f>SUM(M18:M36)</f>
        <v>12183.789999999999</v>
      </c>
      <c r="N37" s="3">
        <f t="shared" si="3"/>
        <v>139.3257951564469</v>
      </c>
    </row>
    <row r="38" spans="1:14" x14ac:dyDescent="0.25">
      <c r="A38" s="7">
        <v>32</v>
      </c>
      <c r="B38" s="8" t="s">
        <v>34</v>
      </c>
      <c r="C38" s="9">
        <v>7870.53</v>
      </c>
      <c r="D38" s="9">
        <v>4764.87</v>
      </c>
      <c r="E38" s="9">
        <f t="shared" si="0"/>
        <v>60.540649740233512</v>
      </c>
      <c r="F38" s="9">
        <v>99.28</v>
      </c>
      <c r="G38" s="9">
        <v>0</v>
      </c>
      <c r="H38" s="9">
        <f t="shared" si="1"/>
        <v>0</v>
      </c>
      <c r="I38" s="9">
        <v>125.51</v>
      </c>
      <c r="J38" s="9">
        <v>124.150000000001</v>
      </c>
      <c r="K38" s="9">
        <f t="shared" si="2"/>
        <v>98.916421002311367</v>
      </c>
      <c r="L38" s="9">
        <v>8095.32</v>
      </c>
      <c r="M38" s="9">
        <v>4889.0200000000004</v>
      </c>
      <c r="N38" s="9">
        <f t="shared" si="3"/>
        <v>60.393165433855621</v>
      </c>
    </row>
    <row r="39" spans="1:14" s="4" customFormat="1" ht="12.75" x14ac:dyDescent="0.2">
      <c r="A39" s="14" t="s">
        <v>35</v>
      </c>
      <c r="B39" s="15"/>
      <c r="C39" s="2">
        <f>SUM(C38:C38)</f>
        <v>7870.53</v>
      </c>
      <c r="D39" s="2">
        <f>SUM(D38:D38)</f>
        <v>4764.87</v>
      </c>
      <c r="E39" s="3">
        <f t="shared" si="0"/>
        <v>60.540649740233512</v>
      </c>
      <c r="F39" s="2">
        <f>SUM(F38:F38)</f>
        <v>99.28</v>
      </c>
      <c r="G39" s="2">
        <f>SUM(G38:G38)</f>
        <v>0</v>
      </c>
      <c r="H39" s="3">
        <f t="shared" si="1"/>
        <v>0</v>
      </c>
      <c r="I39" s="2">
        <f>SUM(I38:I38)</f>
        <v>125.51</v>
      </c>
      <c r="J39" s="2">
        <f>SUM(J38:J38)</f>
        <v>124.150000000001</v>
      </c>
      <c r="K39" s="3">
        <f t="shared" si="2"/>
        <v>98.916421002311367</v>
      </c>
      <c r="L39" s="2">
        <f>SUM(L38:L38)</f>
        <v>8095.32</v>
      </c>
      <c r="M39" s="2">
        <f>SUM(M38:M38)</f>
        <v>4889.0200000000004</v>
      </c>
      <c r="N39" s="3">
        <f t="shared" si="3"/>
        <v>60.393165433855621</v>
      </c>
    </row>
    <row r="40" spans="1:14" x14ac:dyDescent="0.25">
      <c r="A40" s="7">
        <v>33</v>
      </c>
      <c r="B40" s="8" t="s">
        <v>36</v>
      </c>
      <c r="C40" s="9">
        <v>3326.59</v>
      </c>
      <c r="D40" s="9">
        <v>462.44</v>
      </c>
      <c r="E40" s="9">
        <f t="shared" si="0"/>
        <v>13.901322375164957</v>
      </c>
      <c r="F40" s="9">
        <v>667.94</v>
      </c>
      <c r="G40" s="9">
        <v>285.41000000000003</v>
      </c>
      <c r="H40" s="9">
        <f t="shared" si="1"/>
        <v>42.729885917896816</v>
      </c>
      <c r="I40" s="9">
        <v>425.61</v>
      </c>
      <c r="J40" s="9">
        <v>63.37</v>
      </c>
      <c r="K40" s="9">
        <f t="shared" si="2"/>
        <v>14.889217828528464</v>
      </c>
      <c r="L40" s="9">
        <v>4420.1400000000003</v>
      </c>
      <c r="M40" s="9">
        <v>811.22</v>
      </c>
      <c r="N40" s="9">
        <f t="shared" si="3"/>
        <v>18.352812354359816</v>
      </c>
    </row>
    <row r="41" spans="1:14" s="4" customFormat="1" ht="12.75" x14ac:dyDescent="0.2">
      <c r="A41" s="14" t="s">
        <v>37</v>
      </c>
      <c r="B41" s="15"/>
      <c r="C41" s="2">
        <f>SUM(C40:C40)</f>
        <v>3326.59</v>
      </c>
      <c r="D41" s="2">
        <f>SUM(D40:D40)</f>
        <v>462.44</v>
      </c>
      <c r="E41" s="3">
        <f t="shared" si="0"/>
        <v>13.901322375164957</v>
      </c>
      <c r="F41" s="2">
        <f>SUM(F40:F40)</f>
        <v>667.94</v>
      </c>
      <c r="G41" s="2">
        <f>SUM(G40:G40)</f>
        <v>285.41000000000003</v>
      </c>
      <c r="H41" s="3">
        <f t="shared" si="1"/>
        <v>42.729885917896816</v>
      </c>
      <c r="I41" s="2">
        <f>SUM(I40:I40)</f>
        <v>425.61</v>
      </c>
      <c r="J41" s="2">
        <f>SUM(J40:J40)</f>
        <v>63.37</v>
      </c>
      <c r="K41" s="3">
        <f t="shared" si="2"/>
        <v>14.889217828528464</v>
      </c>
      <c r="L41" s="2">
        <f>SUM(L40:L40)</f>
        <v>4420.1400000000003</v>
      </c>
      <c r="M41" s="2">
        <f>SUM(M40:M40)</f>
        <v>811.22</v>
      </c>
      <c r="N41" s="3">
        <f t="shared" si="3"/>
        <v>18.352812354359816</v>
      </c>
    </row>
    <row r="42" spans="1:14" x14ac:dyDescent="0.25">
      <c r="A42" s="7">
        <v>34</v>
      </c>
      <c r="B42" s="8" t="s">
        <v>38</v>
      </c>
      <c r="C42" s="9">
        <v>44.09</v>
      </c>
      <c r="D42" s="9">
        <v>49.45</v>
      </c>
      <c r="E42" s="9">
        <f t="shared" si="0"/>
        <v>112.15695168972555</v>
      </c>
      <c r="F42" s="9">
        <v>68.010000000000005</v>
      </c>
      <c r="G42" s="9">
        <v>110.83</v>
      </c>
      <c r="H42" s="9">
        <f t="shared" si="1"/>
        <v>162.96132921629172</v>
      </c>
      <c r="I42" s="9">
        <v>15.81</v>
      </c>
      <c r="J42" s="9">
        <v>3.16</v>
      </c>
      <c r="K42" s="9">
        <f t="shared" si="2"/>
        <v>19.987349778621127</v>
      </c>
      <c r="L42" s="9">
        <v>127.91</v>
      </c>
      <c r="M42" s="9">
        <v>163.44</v>
      </c>
      <c r="N42" s="9">
        <f t="shared" si="3"/>
        <v>127.7773434446095</v>
      </c>
    </row>
    <row r="43" spans="1:14" x14ac:dyDescent="0.25">
      <c r="A43" s="7">
        <v>35</v>
      </c>
      <c r="B43" s="8" t="s">
        <v>39</v>
      </c>
      <c r="C43" s="9">
        <v>36.4</v>
      </c>
      <c r="D43" s="9">
        <v>7.94</v>
      </c>
      <c r="E43" s="9">
        <f t="shared" si="0"/>
        <v>21.813186813186817</v>
      </c>
      <c r="F43" s="9">
        <v>34.64</v>
      </c>
      <c r="G43" s="9">
        <v>18.32</v>
      </c>
      <c r="H43" s="9">
        <f t="shared" si="1"/>
        <v>52.886836027713628</v>
      </c>
      <c r="I43" s="9">
        <v>14.88</v>
      </c>
      <c r="J43" s="9">
        <v>7.9</v>
      </c>
      <c r="K43" s="9">
        <f t="shared" si="2"/>
        <v>53.091397849462361</v>
      </c>
      <c r="L43" s="9">
        <v>85.92</v>
      </c>
      <c r="M43" s="9">
        <v>34.159999999999997</v>
      </c>
      <c r="N43" s="9">
        <f t="shared" si="3"/>
        <v>39.757914338919917</v>
      </c>
    </row>
    <row r="44" spans="1:14" x14ac:dyDescent="0.25">
      <c r="A44" s="7">
        <v>36</v>
      </c>
      <c r="B44" s="8" t="s">
        <v>40</v>
      </c>
      <c r="C44" s="9">
        <v>39.869999999999997</v>
      </c>
      <c r="D44" s="9">
        <v>96.78</v>
      </c>
      <c r="E44" s="9">
        <f t="shared" si="0"/>
        <v>242.73890142964638</v>
      </c>
      <c r="F44" s="9">
        <v>29.55</v>
      </c>
      <c r="G44" s="9">
        <v>24.51</v>
      </c>
      <c r="H44" s="9">
        <f t="shared" si="1"/>
        <v>82.944162436548226</v>
      </c>
      <c r="I44" s="9">
        <v>23.83</v>
      </c>
      <c r="J44" s="9">
        <v>4.6100000000000003</v>
      </c>
      <c r="K44" s="9">
        <f t="shared" si="2"/>
        <v>19.34536298783047</v>
      </c>
      <c r="L44" s="9">
        <v>93.25</v>
      </c>
      <c r="M44" s="9">
        <v>125.9</v>
      </c>
      <c r="N44" s="9">
        <f t="shared" si="3"/>
        <v>135.01340482573727</v>
      </c>
    </row>
    <row r="45" spans="1:14" x14ac:dyDescent="0.25">
      <c r="A45" s="7">
        <v>37</v>
      </c>
      <c r="B45" s="8" t="s">
        <v>41</v>
      </c>
      <c r="C45" s="9">
        <v>7.37</v>
      </c>
      <c r="D45" s="9">
        <v>8.9</v>
      </c>
      <c r="E45" s="9">
        <f t="shared" si="0"/>
        <v>120.75983717774763</v>
      </c>
      <c r="F45" s="9">
        <v>18.16</v>
      </c>
      <c r="G45" s="9">
        <v>0</v>
      </c>
      <c r="H45" s="9">
        <f t="shared" si="1"/>
        <v>0</v>
      </c>
      <c r="I45" s="9">
        <v>5.44</v>
      </c>
      <c r="J45" s="9">
        <v>0.53999999999999904</v>
      </c>
      <c r="K45" s="9">
        <f t="shared" si="2"/>
        <v>9.9264705882352757</v>
      </c>
      <c r="L45" s="9">
        <v>30.97</v>
      </c>
      <c r="M45" s="9">
        <v>9.44</v>
      </c>
      <c r="N45" s="9">
        <f t="shared" si="3"/>
        <v>30.481110752340975</v>
      </c>
    </row>
    <row r="46" spans="1:14" x14ac:dyDescent="0.25">
      <c r="A46" s="7">
        <v>38</v>
      </c>
      <c r="B46" s="8" t="s">
        <v>42</v>
      </c>
      <c r="C46" s="9">
        <v>28.53</v>
      </c>
      <c r="D46" s="9">
        <v>23.44</v>
      </c>
      <c r="E46" s="9">
        <f t="shared" si="0"/>
        <v>82.15913073957239</v>
      </c>
      <c r="F46" s="9">
        <v>23.55</v>
      </c>
      <c r="G46" s="9">
        <v>7.79</v>
      </c>
      <c r="H46" s="9">
        <f t="shared" si="1"/>
        <v>33.07855626326964</v>
      </c>
      <c r="I46" s="9">
        <v>16.52</v>
      </c>
      <c r="J46" s="9">
        <v>28.3</v>
      </c>
      <c r="K46" s="9">
        <f t="shared" si="2"/>
        <v>171.30750605326875</v>
      </c>
      <c r="L46" s="9">
        <v>68.599999999999994</v>
      </c>
      <c r="M46" s="9">
        <v>59.53</v>
      </c>
      <c r="N46" s="9">
        <f t="shared" si="3"/>
        <v>86.77842565597669</v>
      </c>
    </row>
    <row r="47" spans="1:14" x14ac:dyDescent="0.25">
      <c r="A47" s="7">
        <v>39</v>
      </c>
      <c r="B47" s="8" t="s">
        <v>43</v>
      </c>
      <c r="C47" s="9">
        <v>40.03</v>
      </c>
      <c r="D47" s="9">
        <v>15.83</v>
      </c>
      <c r="E47" s="9">
        <f t="shared" si="0"/>
        <v>39.54534099425431</v>
      </c>
      <c r="F47" s="9">
        <v>15.36</v>
      </c>
      <c r="G47" s="9">
        <v>0.52</v>
      </c>
      <c r="H47" s="9">
        <f t="shared" si="1"/>
        <v>3.385416666666667</v>
      </c>
      <c r="I47" s="9">
        <v>4.5199999999999996</v>
      </c>
      <c r="J47" s="9">
        <v>8.08</v>
      </c>
      <c r="K47" s="9">
        <f t="shared" si="2"/>
        <v>178.76106194690266</v>
      </c>
      <c r="L47" s="9">
        <v>59.91</v>
      </c>
      <c r="M47" s="9">
        <v>24.43</v>
      </c>
      <c r="N47" s="9">
        <f t="shared" si="3"/>
        <v>40.777833416791857</v>
      </c>
    </row>
    <row r="48" spans="1:14" x14ac:dyDescent="0.25">
      <c r="A48" s="7">
        <v>40</v>
      </c>
      <c r="B48" s="8" t="s">
        <v>44</v>
      </c>
      <c r="C48" s="9">
        <v>8.9600000000000009</v>
      </c>
      <c r="D48" s="9">
        <v>1.41</v>
      </c>
      <c r="E48" s="9">
        <f t="shared" si="0"/>
        <v>15.736607142857139</v>
      </c>
      <c r="F48" s="9">
        <v>16.43</v>
      </c>
      <c r="G48" s="9">
        <v>0.03</v>
      </c>
      <c r="H48" s="9">
        <f t="shared" si="1"/>
        <v>0.18259281801582472</v>
      </c>
      <c r="I48" s="9">
        <v>7.76</v>
      </c>
      <c r="J48" s="9">
        <v>19.7</v>
      </c>
      <c r="K48" s="9">
        <f t="shared" si="2"/>
        <v>253.86597938144328</v>
      </c>
      <c r="L48" s="9">
        <v>33.15</v>
      </c>
      <c r="M48" s="9">
        <v>21.14</v>
      </c>
      <c r="N48" s="9">
        <f t="shared" si="3"/>
        <v>63.77073906485672</v>
      </c>
    </row>
    <row r="49" spans="1:14" x14ac:dyDescent="0.25">
      <c r="A49" s="7">
        <v>41</v>
      </c>
      <c r="B49" s="8" t="s">
        <v>45</v>
      </c>
      <c r="C49" s="9">
        <v>7.1</v>
      </c>
      <c r="D49" s="9">
        <v>8.09</v>
      </c>
      <c r="E49" s="9">
        <f t="shared" si="0"/>
        <v>113.94366197183099</v>
      </c>
      <c r="F49" s="9">
        <v>10.65</v>
      </c>
      <c r="G49" s="9">
        <v>0.48</v>
      </c>
      <c r="H49" s="9">
        <f t="shared" si="1"/>
        <v>4.5070422535211261</v>
      </c>
      <c r="I49" s="9">
        <v>16.34</v>
      </c>
      <c r="J49" s="9">
        <v>15.85</v>
      </c>
      <c r="K49" s="9">
        <f t="shared" si="2"/>
        <v>97.001223990208075</v>
      </c>
      <c r="L49" s="9">
        <v>34.090000000000003</v>
      </c>
      <c r="M49" s="9">
        <v>24.42</v>
      </c>
      <c r="N49" s="9">
        <f t="shared" si="3"/>
        <v>71.633910237606329</v>
      </c>
    </row>
    <row r="50" spans="1:14" s="4" customFormat="1" ht="12.75" x14ac:dyDescent="0.2">
      <c r="A50" s="14" t="s">
        <v>46</v>
      </c>
      <c r="B50" s="15"/>
      <c r="C50" s="2">
        <f>SUM(C42:C49)</f>
        <v>212.35000000000002</v>
      </c>
      <c r="D50" s="2">
        <f>SUM(D42:D49)</f>
        <v>211.84000000000003</v>
      </c>
      <c r="E50" s="3">
        <f t="shared" si="0"/>
        <v>99.759830468566051</v>
      </c>
      <c r="F50" s="2">
        <f>SUM(F42:F49)</f>
        <v>216.35000000000005</v>
      </c>
      <c r="G50" s="2">
        <f>SUM(G42:G49)</f>
        <v>162.47999999999999</v>
      </c>
      <c r="H50" s="3">
        <f t="shared" si="1"/>
        <v>75.100531546105813</v>
      </c>
      <c r="I50" s="2">
        <f>SUM(I42:I49)</f>
        <v>105.1</v>
      </c>
      <c r="J50" s="2">
        <f>SUM(J42:J49)</f>
        <v>88.14</v>
      </c>
      <c r="K50" s="3">
        <f t="shared" si="2"/>
        <v>83.862987630827789</v>
      </c>
      <c r="L50" s="2">
        <f>SUM(L42:L49)</f>
        <v>533.79999999999995</v>
      </c>
      <c r="M50" s="2">
        <f>SUM(M42:M49)</f>
        <v>462.46000000000004</v>
      </c>
      <c r="N50" s="3">
        <f t="shared" si="3"/>
        <v>86.635443986511817</v>
      </c>
    </row>
    <row r="51" spans="1:14" x14ac:dyDescent="0.25">
      <c r="A51" s="7">
        <v>42</v>
      </c>
      <c r="B51" s="8" t="s">
        <v>47</v>
      </c>
      <c r="C51" s="9">
        <v>0</v>
      </c>
      <c r="D51" s="9">
        <v>0</v>
      </c>
      <c r="E51" s="9" t="e">
        <f t="shared" si="0"/>
        <v>#DIV/0!</v>
      </c>
      <c r="F51" s="9">
        <v>0</v>
      </c>
      <c r="G51" s="9">
        <v>0</v>
      </c>
      <c r="H51" s="9" t="e">
        <f t="shared" si="1"/>
        <v>#DIV/0!</v>
      </c>
      <c r="I51" s="9">
        <v>0</v>
      </c>
      <c r="J51" s="9">
        <v>0</v>
      </c>
      <c r="K51" s="9" t="e">
        <f t="shared" si="2"/>
        <v>#DIV/0!</v>
      </c>
      <c r="L51" s="9">
        <v>0</v>
      </c>
      <c r="M51" s="9">
        <v>0</v>
      </c>
      <c r="N51" s="9" t="e">
        <f t="shared" si="3"/>
        <v>#DIV/0!</v>
      </c>
    </row>
    <row r="52" spans="1:14" x14ac:dyDescent="0.25">
      <c r="A52" s="7">
        <v>43</v>
      </c>
      <c r="B52" s="8" t="s">
        <v>48</v>
      </c>
      <c r="C52" s="9">
        <v>0</v>
      </c>
      <c r="D52" s="9">
        <v>0</v>
      </c>
      <c r="E52" s="9" t="e">
        <f t="shared" si="0"/>
        <v>#DIV/0!</v>
      </c>
      <c r="F52" s="9">
        <v>0</v>
      </c>
      <c r="G52" s="9">
        <v>0</v>
      </c>
      <c r="H52" s="9" t="e">
        <f t="shared" si="1"/>
        <v>#DIV/0!</v>
      </c>
      <c r="I52" s="9">
        <v>0</v>
      </c>
      <c r="J52" s="9">
        <v>0</v>
      </c>
      <c r="K52" s="9" t="e">
        <f t="shared" si="2"/>
        <v>#DIV/0!</v>
      </c>
      <c r="L52" s="9">
        <v>0</v>
      </c>
      <c r="M52" s="9">
        <v>0</v>
      </c>
      <c r="N52" s="9" t="e">
        <f t="shared" si="3"/>
        <v>#DIV/0!</v>
      </c>
    </row>
    <row r="53" spans="1:14" x14ac:dyDescent="0.25">
      <c r="A53" s="7">
        <v>44</v>
      </c>
      <c r="B53" s="8" t="s">
        <v>49</v>
      </c>
      <c r="C53" s="9">
        <v>0</v>
      </c>
      <c r="D53" s="9">
        <v>0</v>
      </c>
      <c r="E53" s="9" t="e">
        <f t="shared" si="0"/>
        <v>#DIV/0!</v>
      </c>
      <c r="F53" s="9">
        <v>0</v>
      </c>
      <c r="G53" s="9">
        <v>0</v>
      </c>
      <c r="H53" s="9" t="e">
        <f t="shared" si="1"/>
        <v>#DIV/0!</v>
      </c>
      <c r="I53" s="9">
        <v>0</v>
      </c>
      <c r="J53" s="9">
        <v>0</v>
      </c>
      <c r="K53" s="9" t="e">
        <f t="shared" si="2"/>
        <v>#DIV/0!</v>
      </c>
      <c r="L53" s="9">
        <v>0</v>
      </c>
      <c r="M53" s="9">
        <v>0</v>
      </c>
      <c r="N53" s="9" t="e">
        <f t="shared" si="3"/>
        <v>#DIV/0!</v>
      </c>
    </row>
    <row r="54" spans="1:14" x14ac:dyDescent="0.25">
      <c r="A54" s="7">
        <v>45</v>
      </c>
      <c r="B54" s="8" t="s">
        <v>50</v>
      </c>
      <c r="C54" s="9">
        <v>0</v>
      </c>
      <c r="D54" s="9">
        <v>0</v>
      </c>
      <c r="E54" s="9" t="e">
        <f t="shared" si="0"/>
        <v>#DIV/0!</v>
      </c>
      <c r="F54" s="9">
        <v>0</v>
      </c>
      <c r="G54" s="9">
        <v>0</v>
      </c>
      <c r="H54" s="9" t="e">
        <f t="shared" si="1"/>
        <v>#DIV/0!</v>
      </c>
      <c r="I54" s="9">
        <v>0</v>
      </c>
      <c r="J54" s="9">
        <v>0</v>
      </c>
      <c r="K54" s="9" t="e">
        <f t="shared" si="2"/>
        <v>#DIV/0!</v>
      </c>
      <c r="L54" s="9">
        <v>0</v>
      </c>
      <c r="M54" s="9">
        <v>0</v>
      </c>
      <c r="N54" s="9" t="e">
        <f t="shared" si="3"/>
        <v>#DIV/0!</v>
      </c>
    </row>
    <row r="55" spans="1:14" x14ac:dyDescent="0.25">
      <c r="A55" s="7">
        <v>46</v>
      </c>
      <c r="B55" s="8" t="s">
        <v>51</v>
      </c>
      <c r="C55" s="9">
        <v>0</v>
      </c>
      <c r="D55" s="9">
        <v>0</v>
      </c>
      <c r="E55" s="9" t="e">
        <f t="shared" si="0"/>
        <v>#DIV/0!</v>
      </c>
      <c r="F55" s="9">
        <v>0</v>
      </c>
      <c r="G55" s="9">
        <v>0</v>
      </c>
      <c r="H55" s="9" t="e">
        <f t="shared" si="1"/>
        <v>#DIV/0!</v>
      </c>
      <c r="I55" s="9">
        <v>0</v>
      </c>
      <c r="J55" s="9">
        <v>0</v>
      </c>
      <c r="K55" s="9" t="e">
        <f t="shared" si="2"/>
        <v>#DIV/0!</v>
      </c>
      <c r="L55" s="9">
        <v>0</v>
      </c>
      <c r="M55" s="9">
        <v>0</v>
      </c>
      <c r="N55" s="9" t="e">
        <f t="shared" si="3"/>
        <v>#DIV/0!</v>
      </c>
    </row>
    <row r="56" spans="1:14" x14ac:dyDescent="0.25">
      <c r="A56" s="7">
        <v>47</v>
      </c>
      <c r="B56" s="8" t="s">
        <v>52</v>
      </c>
      <c r="C56" s="9">
        <v>0</v>
      </c>
      <c r="D56" s="9">
        <v>0</v>
      </c>
      <c r="E56" s="9" t="e">
        <f t="shared" si="0"/>
        <v>#DIV/0!</v>
      </c>
      <c r="F56" s="9">
        <v>0</v>
      </c>
      <c r="G56" s="9">
        <v>0</v>
      </c>
      <c r="H56" s="9" t="e">
        <f t="shared" si="1"/>
        <v>#DIV/0!</v>
      </c>
      <c r="I56" s="9">
        <v>0</v>
      </c>
      <c r="J56" s="9">
        <v>0</v>
      </c>
      <c r="K56" s="9" t="e">
        <f t="shared" si="2"/>
        <v>#DIV/0!</v>
      </c>
      <c r="L56" s="9">
        <v>0</v>
      </c>
      <c r="M56" s="9">
        <v>0</v>
      </c>
      <c r="N56" s="9" t="e">
        <f t="shared" si="3"/>
        <v>#DIV/0!</v>
      </c>
    </row>
    <row r="57" spans="1:14" s="4" customFormat="1" ht="12.75" x14ac:dyDescent="0.2">
      <c r="A57" s="14" t="s">
        <v>53</v>
      </c>
      <c r="B57" s="15"/>
      <c r="C57" s="2">
        <f>SUM(C51:C56)</f>
        <v>0</v>
      </c>
      <c r="D57" s="2">
        <f>SUM(D51:D56)</f>
        <v>0</v>
      </c>
      <c r="E57" s="3" t="e">
        <f t="shared" si="0"/>
        <v>#DIV/0!</v>
      </c>
      <c r="F57" s="2">
        <f>SUM(F51:F56)</f>
        <v>0</v>
      </c>
      <c r="G57" s="2">
        <f>SUM(G51:G56)</f>
        <v>0</v>
      </c>
      <c r="H57" s="3" t="e">
        <f t="shared" si="1"/>
        <v>#DIV/0!</v>
      </c>
      <c r="I57" s="2">
        <f>SUM(I51:I56)</f>
        <v>0</v>
      </c>
      <c r="J57" s="2">
        <f>SUM(J51:J56)</f>
        <v>0</v>
      </c>
      <c r="K57" s="3" t="e">
        <f t="shared" si="2"/>
        <v>#DIV/0!</v>
      </c>
      <c r="L57" s="2">
        <f>SUM(L51:L56)</f>
        <v>0</v>
      </c>
      <c r="M57" s="2">
        <f>SUM(M51:M56)</f>
        <v>0</v>
      </c>
      <c r="N57" s="3" t="e">
        <f t="shared" si="3"/>
        <v>#DIV/0!</v>
      </c>
    </row>
    <row r="58" spans="1:14" s="4" customFormat="1" ht="12.75" x14ac:dyDescent="0.2">
      <c r="A58" s="14" t="s">
        <v>54</v>
      </c>
      <c r="B58" s="15"/>
      <c r="C58" s="3">
        <f>SUM(C17+C37+C39+C41+C50+C57)</f>
        <v>23756.69</v>
      </c>
      <c r="D58" s="3">
        <f>SUM(D17+D37+D39+D41+D50+D57)</f>
        <v>10258.49</v>
      </c>
      <c r="E58" s="3">
        <f t="shared" si="0"/>
        <v>43.181478564564344</v>
      </c>
      <c r="F58" s="3">
        <f>SUM(F17+F37+F39+F41+F50+F57)</f>
        <v>13861.65</v>
      </c>
      <c r="G58" s="3">
        <f>SUM(G17+G37+G39+G41+G50+G57)</f>
        <v>16067.15</v>
      </c>
      <c r="H58" s="3">
        <f t="shared" si="1"/>
        <v>115.91080426933303</v>
      </c>
      <c r="I58" s="3">
        <f>SUM(I17+I37+I39+I41+I50+I57)</f>
        <v>4515.6900000000005</v>
      </c>
      <c r="J58" s="3">
        <f>SUM(J17+J37+J39+J41+J50+J57)</f>
        <v>676.44000000000119</v>
      </c>
      <c r="K58" s="3">
        <f t="shared" si="2"/>
        <v>14.97977053340688</v>
      </c>
      <c r="L58" s="3">
        <f>SUM(L17+L37+L39+L41+L50+L57)</f>
        <v>42134.030000000006</v>
      </c>
      <c r="M58" s="3">
        <f>SUM(M17+M37+M39+M41+M50+M57)</f>
        <v>27002.079999999998</v>
      </c>
      <c r="N58" s="3">
        <f t="shared" si="3"/>
        <v>64.086155537459859</v>
      </c>
    </row>
  </sheetData>
  <mergeCells count="15">
    <mergeCell ref="A2:J2"/>
    <mergeCell ref="K2:N2"/>
    <mergeCell ref="A3:A4"/>
    <mergeCell ref="B3:B4"/>
    <mergeCell ref="C3:E3"/>
    <mergeCell ref="F3:H3"/>
    <mergeCell ref="I3:K3"/>
    <mergeCell ref="L3:N3"/>
    <mergeCell ref="A58:B58"/>
    <mergeCell ref="A17:B17"/>
    <mergeCell ref="A37:B37"/>
    <mergeCell ref="A39:B39"/>
    <mergeCell ref="A41:B41"/>
    <mergeCell ref="A50:B50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ACHIV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2023-08-18T12:50:37Z</dcterms:modified>
</cp:coreProperties>
</file>