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CP" sheetId="3" r:id="rId1"/>
  </sheets>
  <calcPr calcId="152511"/>
</workbook>
</file>

<file path=xl/calcChain.xml><?xml version="1.0" encoding="utf-8"?>
<calcChain xmlns="http://schemas.openxmlformats.org/spreadsheetml/2006/main">
  <c r="M50" i="3" l="1"/>
  <c r="L50" i="3"/>
  <c r="N50" i="3" s="1"/>
  <c r="J50" i="3"/>
  <c r="K50" i="3" s="1"/>
  <c r="I50" i="3"/>
  <c r="G50" i="3"/>
  <c r="F50" i="3"/>
  <c r="H50" i="3" s="1"/>
  <c r="D50" i="3"/>
  <c r="E50" i="3" s="1"/>
  <c r="C50" i="3"/>
  <c r="N49" i="3"/>
  <c r="K49" i="3"/>
  <c r="H49" i="3"/>
  <c r="E49" i="3"/>
  <c r="N48" i="3"/>
  <c r="K48" i="3"/>
  <c r="H48" i="3"/>
  <c r="E48" i="3"/>
  <c r="N47" i="3"/>
  <c r="K47" i="3"/>
  <c r="H47" i="3"/>
  <c r="E47" i="3"/>
  <c r="N46" i="3"/>
  <c r="K46" i="3"/>
  <c r="H46" i="3"/>
  <c r="E46" i="3"/>
  <c r="N45" i="3"/>
  <c r="K45" i="3"/>
  <c r="H45" i="3"/>
  <c r="E45" i="3"/>
  <c r="N44" i="3"/>
  <c r="K44" i="3"/>
  <c r="H44" i="3"/>
  <c r="E44" i="3"/>
  <c r="N43" i="3"/>
  <c r="K43" i="3"/>
  <c r="H43" i="3"/>
  <c r="E43" i="3"/>
  <c r="N42" i="3"/>
  <c r="K42" i="3"/>
  <c r="H42" i="3"/>
  <c r="E42" i="3"/>
  <c r="M41" i="3"/>
  <c r="L41" i="3"/>
  <c r="N41" i="3" s="1"/>
  <c r="J41" i="3"/>
  <c r="K41" i="3" s="1"/>
  <c r="I41" i="3"/>
  <c r="G41" i="3"/>
  <c r="F41" i="3"/>
  <c r="H41" i="3" s="1"/>
  <c r="D41" i="3"/>
  <c r="E41" i="3" s="1"/>
  <c r="C41" i="3"/>
  <c r="N40" i="3"/>
  <c r="K40" i="3"/>
  <c r="H40" i="3"/>
  <c r="E40" i="3"/>
  <c r="M39" i="3"/>
  <c r="L39" i="3"/>
  <c r="N39" i="3" s="1"/>
  <c r="J39" i="3"/>
  <c r="K39" i="3" s="1"/>
  <c r="I39" i="3"/>
  <c r="G39" i="3"/>
  <c r="F39" i="3"/>
  <c r="H39" i="3" s="1"/>
  <c r="D39" i="3"/>
  <c r="E39" i="3" s="1"/>
  <c r="C39" i="3"/>
  <c r="N38" i="3"/>
  <c r="K38" i="3"/>
  <c r="H38" i="3"/>
  <c r="E38" i="3"/>
  <c r="M37" i="3"/>
  <c r="L37" i="3"/>
  <c r="N37" i="3" s="1"/>
  <c r="J37" i="3"/>
  <c r="K37" i="3" s="1"/>
  <c r="I37" i="3"/>
  <c r="G37" i="3"/>
  <c r="F37" i="3"/>
  <c r="H37" i="3" s="1"/>
  <c r="D37" i="3"/>
  <c r="E37" i="3" s="1"/>
  <c r="C37" i="3"/>
  <c r="N36" i="3"/>
  <c r="K36" i="3"/>
  <c r="H36" i="3"/>
  <c r="E36" i="3"/>
  <c r="N35" i="3"/>
  <c r="K35" i="3"/>
  <c r="H35" i="3"/>
  <c r="E35" i="3"/>
  <c r="N34" i="3"/>
  <c r="K34" i="3"/>
  <c r="H34" i="3"/>
  <c r="E34" i="3"/>
  <c r="N33" i="3"/>
  <c r="K33" i="3"/>
  <c r="H33" i="3"/>
  <c r="E33" i="3"/>
  <c r="N32" i="3"/>
  <c r="K32" i="3"/>
  <c r="H32" i="3"/>
  <c r="E32" i="3"/>
  <c r="N31" i="3"/>
  <c r="K31" i="3"/>
  <c r="H31" i="3"/>
  <c r="E31" i="3"/>
  <c r="N30" i="3"/>
  <c r="K30" i="3"/>
  <c r="H30" i="3"/>
  <c r="E30" i="3"/>
  <c r="N29" i="3"/>
  <c r="K29" i="3"/>
  <c r="H29" i="3"/>
  <c r="E29" i="3"/>
  <c r="N28" i="3"/>
  <c r="K28" i="3"/>
  <c r="H28" i="3"/>
  <c r="E28" i="3"/>
  <c r="N27" i="3"/>
  <c r="K27" i="3"/>
  <c r="H27" i="3"/>
  <c r="E27" i="3"/>
  <c r="N26" i="3"/>
  <c r="K26" i="3"/>
  <c r="H26" i="3"/>
  <c r="E26" i="3"/>
  <c r="N25" i="3"/>
  <c r="K25" i="3"/>
  <c r="H25" i="3"/>
  <c r="E25" i="3"/>
  <c r="N24" i="3"/>
  <c r="K24" i="3"/>
  <c r="H24" i="3"/>
  <c r="E24" i="3"/>
  <c r="N23" i="3"/>
  <c r="K23" i="3"/>
  <c r="H23" i="3"/>
  <c r="E23" i="3"/>
  <c r="N22" i="3"/>
  <c r="K22" i="3"/>
  <c r="H22" i="3"/>
  <c r="E22" i="3"/>
  <c r="N21" i="3"/>
  <c r="K21" i="3"/>
  <c r="H21" i="3"/>
  <c r="E21" i="3"/>
  <c r="N20" i="3"/>
  <c r="K20" i="3"/>
  <c r="H20" i="3"/>
  <c r="E20" i="3"/>
  <c r="N19" i="3"/>
  <c r="K19" i="3"/>
  <c r="H19" i="3"/>
  <c r="E19" i="3"/>
  <c r="N18" i="3"/>
  <c r="K18" i="3"/>
  <c r="H18" i="3"/>
  <c r="E18" i="3"/>
  <c r="M17" i="3"/>
  <c r="M51" i="3" s="1"/>
  <c r="N51" i="3" s="1"/>
  <c r="L17" i="3"/>
  <c r="L51" i="3" s="1"/>
  <c r="J17" i="3"/>
  <c r="J51" i="3" s="1"/>
  <c r="K51" i="3" s="1"/>
  <c r="I17" i="3"/>
  <c r="I51" i="3" s="1"/>
  <c r="G17" i="3"/>
  <c r="G51" i="3" s="1"/>
  <c r="H51" i="3" s="1"/>
  <c r="F17" i="3"/>
  <c r="F51" i="3" s="1"/>
  <c r="D17" i="3"/>
  <c r="D51" i="3" s="1"/>
  <c r="E51" i="3" s="1"/>
  <c r="C17" i="3"/>
  <c r="C51" i="3" s="1"/>
  <c r="N16" i="3"/>
  <c r="K16" i="3"/>
  <c r="H16" i="3"/>
  <c r="E16" i="3"/>
  <c r="N15" i="3"/>
  <c r="K15" i="3"/>
  <c r="H15" i="3"/>
  <c r="E15" i="3"/>
  <c r="N14" i="3"/>
  <c r="K14" i="3"/>
  <c r="H14" i="3"/>
  <c r="E14" i="3"/>
  <c r="N13" i="3"/>
  <c r="K13" i="3"/>
  <c r="H13" i="3"/>
  <c r="E13" i="3"/>
  <c r="N12" i="3"/>
  <c r="K12" i="3"/>
  <c r="H12" i="3"/>
  <c r="E12" i="3"/>
  <c r="N11" i="3"/>
  <c r="K11" i="3"/>
  <c r="H11" i="3"/>
  <c r="E11" i="3"/>
  <c r="N10" i="3"/>
  <c r="K10" i="3"/>
  <c r="H10" i="3"/>
  <c r="E10" i="3"/>
  <c r="N9" i="3"/>
  <c r="K9" i="3"/>
  <c r="H9" i="3"/>
  <c r="E9" i="3"/>
  <c r="N8" i="3"/>
  <c r="K8" i="3"/>
  <c r="H8" i="3"/>
  <c r="E8" i="3"/>
  <c r="N7" i="3"/>
  <c r="K7" i="3"/>
  <c r="H7" i="3"/>
  <c r="E7" i="3"/>
  <c r="N6" i="3"/>
  <c r="K6" i="3"/>
  <c r="H6" i="3"/>
  <c r="E6" i="3"/>
  <c r="N5" i="3"/>
  <c r="K5" i="3"/>
  <c r="H5" i="3"/>
  <c r="E5" i="3"/>
  <c r="E17" i="3" l="1"/>
  <c r="K17" i="3"/>
  <c r="H17" i="3"/>
  <c r="N17" i="3"/>
</calcChain>
</file>

<file path=xl/sharedStrings.xml><?xml version="1.0" encoding="utf-8"?>
<sst xmlns="http://schemas.openxmlformats.org/spreadsheetml/2006/main" count="69" uniqueCount="60">
  <si>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</si>
  <si>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</si>
  <si>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</si>
  <si>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</si>
  <si>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</si>
  <si>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</si>
  <si>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</si>
  <si>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</si>
  <si>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</si>
  <si>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</si>
  <si>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</si>
  <si>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</si>
  <si>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</si>
  <si>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</si>
  <si>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</si>
  <si>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</si>
  <si>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</si>
  <si>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</si>
  <si>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</si>
  <si>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</si>
  <si>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</si>
  <si>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</si>
  <si>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</si>
  <si>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</si>
  <si>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</si>
  <si>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</si>
  <si>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</si>
  <si>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</si>
  <si>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</si>
  <si>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</si>
  <si>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</si>
  <si>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</si>
  <si>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</si>
  <si>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</si>
  <si>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</si>
  <si>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</si>
  <si>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</si>
  <si>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</si>
  <si>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</si>
  <si>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</si>
  <si>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</si>
  <si>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</si>
  <si>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</si>
  <si>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</si>
  <si>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</si>
  <si>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</si>
  <si>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</si>
  <si>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GRAND TOTAL</t>
  </si>
  <si>
    <t>Table No.4 (C)</t>
  </si>
  <si>
    <t>BANK-WISE INFORMATION REGARDING ACP ACHIEVEMENT</t>
  </si>
  <si>
    <t>DATA FOR THE YEAR ENDED  SEPT. 2022</t>
  </si>
  <si>
    <t>(Amt. In crore)</t>
  </si>
  <si>
    <t>S No.</t>
  </si>
  <si>
    <t xml:space="preserve">Agri </t>
  </si>
  <si>
    <t>MSME</t>
  </si>
  <si>
    <t>OTHER PSA</t>
  </si>
  <si>
    <t>TOTAL PSA</t>
  </si>
  <si>
    <t>Commitm't</t>
  </si>
  <si>
    <t>Achievement</t>
  </si>
  <si>
    <t>% Ach.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</si>
</sst>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5" fillId="0" borderId="0" applyBorder="0" applyProtection="0"/>
    <xf numFmtId="0" fontId="6" fillId="0" borderId="0"/>
    <xf numFmtId="0" fontId="6" fillId="0" borderId="0"/>
    <xf numFmtId="164" fontId="5" fillId="0" borderId="0" applyBorder="0" applyProtection="0"/>
  </cellStyleXfs>
  <cellXfs count="21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2" fontId="0" fillId="0" borderId="2" xfId="0" applyNumberFormat="1" applyBorder="1"/>
    <xf numFmtId="0" fontId="3" fillId="0" borderId="2" xfId="0" applyFont="1" applyBorder="1"/>
    <xf numFmtId="2" fontId="3" fillId="0" borderId="2" xfId="0" applyNumberFormat="1" applyFont="1" applyBorder="1"/>
    <xf numFmtId="2" fontId="0" fillId="0" borderId="0" xfId="0" applyNumberFormat="1"/>
    <xf numFmtId="2" fontId="0" fillId="2" borderId="0" xfId="0" applyNumberFormat="1" applyFill="1"/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</cellXfs>
  <cellStyles count="5">
    <cellStyle name="Excel Built-in Normal" xfId="1"/>
    <cellStyle name="Excel Built-in Normal 2" xfId="2"/>
    <cellStyle name="Excel Built-in Normal 3" xfId="4"/>
    <cellStyle name="Normal" xfId="0" builtinId="0"/>
    <cellStyle name="Normal 2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sqref="A1:XFD1048576"/>
    </sheetView>
  </sheetViews>
  <sheetFormatPr defaultRowHeight="15" x14ac:dyDescent="0.25"/>
  <cols>
    <col min="1" max="1" width="5.5703125" customWidth="1"/>
    <col min="2" max="2" width="28.5703125" customWidth="1"/>
    <col min="3" max="3" width="11.42578125" style="12" customWidth="1"/>
    <col min="4" max="4" width="14.140625" style="12" customWidth="1"/>
    <col min="5" max="5" width="8.7109375" style="12" customWidth="1"/>
    <col min="6" max="6" width="10.42578125" style="12" customWidth="1"/>
    <col min="7" max="7" width="12.5703125" style="12" customWidth="1"/>
    <col min="8" max="8" width="8.7109375" style="12" customWidth="1"/>
    <col min="9" max="9" width="10.28515625" style="13" customWidth="1"/>
    <col min="10" max="10" width="12.85546875" style="12" customWidth="1"/>
    <col min="11" max="11" width="8.7109375" style="12" customWidth="1"/>
    <col min="12" max="12" width="9.85546875" style="12" customWidth="1"/>
    <col min="13" max="13" width="10.28515625" style="12" customWidth="1"/>
    <col min="14" max="14" width="8.7109375" style="12" customWidth="1"/>
    <col min="15" max="220" width="9.140625" customWidth="1"/>
  </cols>
  <sheetData>
    <row r="1" spans="1:14" s="3" customFormat="1" ht="25.5" customHeight="1" x14ac:dyDescent="0.25">
      <c r="A1" s="2" t="s">
        <v>48</v>
      </c>
      <c r="C1" s="4" t="s">
        <v>49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3" customFormat="1" ht="15.95" customHeight="1" x14ac:dyDescent="0.25">
      <c r="A2" s="18" t="s">
        <v>50</v>
      </c>
      <c r="B2" s="18"/>
      <c r="C2" s="18"/>
      <c r="D2" s="18"/>
      <c r="E2" s="18"/>
      <c r="F2" s="18"/>
      <c r="G2" s="18"/>
      <c r="H2" s="18"/>
      <c r="I2" s="18"/>
      <c r="J2" s="18"/>
      <c r="K2" s="19" t="s">
        <v>51</v>
      </c>
      <c r="L2" s="19"/>
      <c r="M2" s="19"/>
      <c r="N2" s="19"/>
    </row>
    <row r="3" spans="1:14" s="1" customFormat="1" ht="18" customHeight="1" x14ac:dyDescent="0.25">
      <c r="A3" s="20" t="s">
        <v>52</v>
      </c>
      <c r="B3" s="20" t="s">
        <v>0</v>
      </c>
      <c r="C3" s="14" t="s">
        <v>53</v>
      </c>
      <c r="D3" s="14"/>
      <c r="E3" s="14"/>
      <c r="F3" s="14" t="s">
        <v>54</v>
      </c>
      <c r="G3" s="14"/>
      <c r="H3" s="14"/>
      <c r="I3" s="14" t="s">
        <v>55</v>
      </c>
      <c r="J3" s="14"/>
      <c r="K3" s="14"/>
      <c r="L3" s="14" t="s">
        <v>56</v>
      </c>
      <c r="M3" s="14"/>
      <c r="N3" s="14"/>
    </row>
    <row r="4" spans="1:14" s="6" customFormat="1" ht="22.5" customHeight="1" x14ac:dyDescent="0.25">
      <c r="A4" s="15"/>
      <c r="B4" s="15"/>
      <c r="C4" s="5" t="s">
        <v>57</v>
      </c>
      <c r="D4" s="5" t="s">
        <v>58</v>
      </c>
      <c r="E4" s="5" t="s">
        <v>59</v>
      </c>
      <c r="F4" s="5" t="s">
        <v>57</v>
      </c>
      <c r="G4" s="5" t="s">
        <v>58</v>
      </c>
      <c r="H4" s="5" t="s">
        <v>59</v>
      </c>
      <c r="I4" s="5" t="s">
        <v>57</v>
      </c>
      <c r="J4" s="5" t="s">
        <v>58</v>
      </c>
      <c r="K4" s="5" t="s">
        <v>59</v>
      </c>
      <c r="L4" s="5" t="s">
        <v>57</v>
      </c>
      <c r="M4" s="5" t="s">
        <v>58</v>
      </c>
      <c r="N4" s="5" t="s">
        <v>59</v>
      </c>
    </row>
    <row r="5" spans="1:14" x14ac:dyDescent="0.25">
      <c r="A5" s="7">
        <v>1</v>
      </c>
      <c r="B5" s="8" t="s">
        <v>1</v>
      </c>
      <c r="C5" s="9">
        <v>1573.12</v>
      </c>
      <c r="D5" s="9">
        <v>666.29</v>
      </c>
      <c r="E5" s="9">
        <f t="shared" ref="E5:E51" si="0">(D5/C5)*100</f>
        <v>42.354683685923519</v>
      </c>
      <c r="F5" s="9">
        <v>829.46</v>
      </c>
      <c r="G5" s="9">
        <v>937.29</v>
      </c>
      <c r="H5" s="9">
        <f t="shared" ref="H5:H51" si="1">(G5/F5)*100</f>
        <v>113.00002411207291</v>
      </c>
      <c r="I5" s="9">
        <v>655.67</v>
      </c>
      <c r="J5" s="9">
        <v>110.29</v>
      </c>
      <c r="K5" s="9">
        <f t="shared" ref="K5:K51" si="2">(J5/I5)*100</f>
        <v>16.820961764302169</v>
      </c>
      <c r="L5" s="9">
        <v>3058.25</v>
      </c>
      <c r="M5" s="9">
        <v>1713.87</v>
      </c>
      <c r="N5" s="9">
        <f t="shared" ref="N5:N51" si="3">(M5/L5)*100</f>
        <v>56.040873048311937</v>
      </c>
    </row>
    <row r="6" spans="1:14" x14ac:dyDescent="0.25">
      <c r="A6" s="7">
        <v>2</v>
      </c>
      <c r="B6" s="8" t="s">
        <v>2</v>
      </c>
      <c r="C6" s="9">
        <v>282.94</v>
      </c>
      <c r="D6" s="9">
        <v>548.48</v>
      </c>
      <c r="E6" s="9">
        <f t="shared" si="0"/>
        <v>193.85028627977664</v>
      </c>
      <c r="F6" s="9">
        <v>209.12</v>
      </c>
      <c r="G6" s="9">
        <v>1138.6600000000001</v>
      </c>
      <c r="H6" s="9">
        <f t="shared" si="1"/>
        <v>544.50076511094107</v>
      </c>
      <c r="I6" s="9">
        <v>87.04</v>
      </c>
      <c r="J6" s="9">
        <v>31.8799999999999</v>
      </c>
      <c r="K6" s="9">
        <f t="shared" si="2"/>
        <v>36.626838235294002</v>
      </c>
      <c r="L6" s="9">
        <v>579.1</v>
      </c>
      <c r="M6" s="9">
        <v>1719.02</v>
      </c>
      <c r="N6" s="9">
        <f t="shared" si="3"/>
        <v>296.84337765498185</v>
      </c>
    </row>
    <row r="7" spans="1:14" x14ac:dyDescent="0.25">
      <c r="A7" s="7">
        <v>3</v>
      </c>
      <c r="B7" s="8" t="s">
        <v>3</v>
      </c>
      <c r="C7" s="9">
        <v>115.74</v>
      </c>
      <c r="D7" s="9">
        <v>143.16999999999999</v>
      </c>
      <c r="E7" s="9">
        <f t="shared" si="0"/>
        <v>123.69967167789872</v>
      </c>
      <c r="F7" s="9">
        <v>146.75</v>
      </c>
      <c r="G7" s="9">
        <v>409.2</v>
      </c>
      <c r="H7" s="9">
        <f t="shared" si="1"/>
        <v>278.84156729131172</v>
      </c>
      <c r="I7" s="9">
        <v>35.46</v>
      </c>
      <c r="J7" s="9">
        <v>15.74</v>
      </c>
      <c r="K7" s="9">
        <f t="shared" si="2"/>
        <v>44.388042865200227</v>
      </c>
      <c r="L7" s="9">
        <v>297.95</v>
      </c>
      <c r="M7" s="9">
        <v>568.11</v>
      </c>
      <c r="N7" s="9">
        <f t="shared" si="3"/>
        <v>190.67293169994969</v>
      </c>
    </row>
    <row r="8" spans="1:14" x14ac:dyDescent="0.25">
      <c r="A8" s="7">
        <v>4</v>
      </c>
      <c r="B8" s="8" t="s">
        <v>4</v>
      </c>
      <c r="C8" s="9">
        <v>309.23</v>
      </c>
      <c r="D8" s="9">
        <v>112.61</v>
      </c>
      <c r="E8" s="9">
        <f t="shared" si="0"/>
        <v>36.416259741939655</v>
      </c>
      <c r="F8" s="9">
        <v>413.8</v>
      </c>
      <c r="G8" s="9">
        <v>201.29</v>
      </c>
      <c r="H8" s="9">
        <f t="shared" si="1"/>
        <v>48.644272595456741</v>
      </c>
      <c r="I8" s="9">
        <v>256.08</v>
      </c>
      <c r="J8" s="9">
        <v>45.28</v>
      </c>
      <c r="K8" s="9">
        <f t="shared" si="2"/>
        <v>17.681974383005311</v>
      </c>
      <c r="L8" s="9">
        <v>979.11</v>
      </c>
      <c r="M8" s="9">
        <v>359.18</v>
      </c>
      <c r="N8" s="9">
        <f t="shared" si="3"/>
        <v>36.684335774325668</v>
      </c>
    </row>
    <row r="9" spans="1:14" x14ac:dyDescent="0.25">
      <c r="A9" s="7">
        <v>5</v>
      </c>
      <c r="B9" s="8" t="s">
        <v>5</v>
      </c>
      <c r="C9" s="9">
        <v>627.14</v>
      </c>
      <c r="D9" s="9">
        <v>458.8</v>
      </c>
      <c r="E9" s="9">
        <f t="shared" si="0"/>
        <v>73.157508690244612</v>
      </c>
      <c r="F9" s="9">
        <v>347.9</v>
      </c>
      <c r="G9" s="9">
        <v>844.74</v>
      </c>
      <c r="H9" s="9">
        <f t="shared" si="1"/>
        <v>242.81115263006612</v>
      </c>
      <c r="I9" s="9">
        <v>129.4</v>
      </c>
      <c r="J9" s="9">
        <v>39.069999999999901</v>
      </c>
      <c r="K9" s="9">
        <f t="shared" si="2"/>
        <v>30.193199381761897</v>
      </c>
      <c r="L9" s="9">
        <v>1104.44</v>
      </c>
      <c r="M9" s="9">
        <v>1342.61</v>
      </c>
      <c r="N9" s="9">
        <f t="shared" si="3"/>
        <v>121.56477490855093</v>
      </c>
    </row>
    <row r="10" spans="1:14" x14ac:dyDescent="0.25">
      <c r="A10" s="7">
        <v>6</v>
      </c>
      <c r="B10" s="8" t="s">
        <v>6</v>
      </c>
      <c r="C10" s="9">
        <v>349.66</v>
      </c>
      <c r="D10" s="9">
        <v>275.94</v>
      </c>
      <c r="E10" s="9">
        <f t="shared" si="0"/>
        <v>78.916661900131544</v>
      </c>
      <c r="F10" s="9">
        <v>530.14</v>
      </c>
      <c r="G10" s="9">
        <v>750.25</v>
      </c>
      <c r="H10" s="9">
        <f t="shared" si="1"/>
        <v>141.51922133775986</v>
      </c>
      <c r="I10" s="9">
        <v>231.29</v>
      </c>
      <c r="J10" s="9">
        <v>19.21</v>
      </c>
      <c r="K10" s="9">
        <f t="shared" si="2"/>
        <v>8.3055903843659475</v>
      </c>
      <c r="L10" s="9">
        <v>1111.0899999999999</v>
      </c>
      <c r="M10" s="9">
        <v>1045.4000000000001</v>
      </c>
      <c r="N10" s="9">
        <f t="shared" si="3"/>
        <v>94.087787667965699</v>
      </c>
    </row>
    <row r="11" spans="1:14" x14ac:dyDescent="0.25">
      <c r="A11" s="7">
        <v>7</v>
      </c>
      <c r="B11" s="8" t="s">
        <v>7</v>
      </c>
      <c r="C11" s="9">
        <v>124.61</v>
      </c>
      <c r="D11" s="9">
        <v>38.020000000000003</v>
      </c>
      <c r="E11" s="9">
        <f t="shared" si="0"/>
        <v>30.511194928175911</v>
      </c>
      <c r="F11" s="9">
        <v>91.7</v>
      </c>
      <c r="G11" s="9">
        <v>43.6</v>
      </c>
      <c r="H11" s="9">
        <f t="shared" si="1"/>
        <v>47.546346782988003</v>
      </c>
      <c r="I11" s="9">
        <v>33.049999999999997</v>
      </c>
      <c r="J11" s="9">
        <v>10.57</v>
      </c>
      <c r="K11" s="9">
        <f t="shared" si="2"/>
        <v>31.981845688350987</v>
      </c>
      <c r="L11" s="9">
        <v>249.36</v>
      </c>
      <c r="M11" s="9">
        <v>92.19</v>
      </c>
      <c r="N11" s="9">
        <f t="shared" si="3"/>
        <v>36.97064485081809</v>
      </c>
    </row>
    <row r="12" spans="1:14" x14ac:dyDescent="0.25">
      <c r="A12" s="7">
        <v>8</v>
      </c>
      <c r="B12" s="8" t="s">
        <v>8</v>
      </c>
      <c r="C12" s="9">
        <v>19.98</v>
      </c>
      <c r="D12" s="9">
        <v>1.33</v>
      </c>
      <c r="E12" s="9">
        <f t="shared" si="0"/>
        <v>6.6566566566566561</v>
      </c>
      <c r="F12" s="9">
        <v>58.98</v>
      </c>
      <c r="G12" s="9">
        <v>7.19</v>
      </c>
      <c r="H12" s="9">
        <f t="shared" si="1"/>
        <v>12.190573075618854</v>
      </c>
      <c r="I12" s="9">
        <v>11.45</v>
      </c>
      <c r="J12" s="9">
        <v>0.97000000000000097</v>
      </c>
      <c r="K12" s="9">
        <f t="shared" si="2"/>
        <v>8.4716157205240261</v>
      </c>
      <c r="L12" s="9">
        <v>90.41</v>
      </c>
      <c r="M12" s="9">
        <v>9.49</v>
      </c>
      <c r="N12" s="9">
        <f t="shared" si="3"/>
        <v>10.496626479371752</v>
      </c>
    </row>
    <row r="13" spans="1:14" x14ac:dyDescent="0.25">
      <c r="A13" s="7">
        <v>9</v>
      </c>
      <c r="B13" s="8" t="s">
        <v>9</v>
      </c>
      <c r="C13" s="9">
        <v>788.28</v>
      </c>
      <c r="D13" s="9">
        <v>289.56</v>
      </c>
      <c r="E13" s="9">
        <f t="shared" si="0"/>
        <v>36.733140508448777</v>
      </c>
      <c r="F13" s="9">
        <v>876.43</v>
      </c>
      <c r="G13" s="9">
        <v>610.26</v>
      </c>
      <c r="H13" s="9">
        <f t="shared" si="1"/>
        <v>69.630204351745149</v>
      </c>
      <c r="I13" s="9">
        <v>289.54000000000002</v>
      </c>
      <c r="J13" s="9">
        <v>36.58</v>
      </c>
      <c r="K13" s="9">
        <f t="shared" si="2"/>
        <v>12.633832976445394</v>
      </c>
      <c r="L13" s="9">
        <v>1954.25</v>
      </c>
      <c r="M13" s="9">
        <v>936.4</v>
      </c>
      <c r="N13" s="9">
        <f t="shared" si="3"/>
        <v>47.916080337725468</v>
      </c>
    </row>
    <row r="14" spans="1:14" x14ac:dyDescent="0.25">
      <c r="A14" s="7">
        <v>10</v>
      </c>
      <c r="B14" s="8" t="s">
        <v>10</v>
      </c>
      <c r="C14" s="9">
        <v>2811.23</v>
      </c>
      <c r="D14" s="9">
        <v>1621.53</v>
      </c>
      <c r="E14" s="9">
        <f t="shared" si="0"/>
        <v>57.680445925804712</v>
      </c>
      <c r="F14" s="9">
        <v>3422.21</v>
      </c>
      <c r="G14" s="9">
        <v>3837.85</v>
      </c>
      <c r="H14" s="9">
        <f t="shared" si="1"/>
        <v>112.14536805163915</v>
      </c>
      <c r="I14" s="9">
        <v>853.02</v>
      </c>
      <c r="J14" s="9">
        <v>285.12</v>
      </c>
      <c r="K14" s="9">
        <f t="shared" si="2"/>
        <v>33.424773158894283</v>
      </c>
      <c r="L14" s="9">
        <v>7086.46</v>
      </c>
      <c r="M14" s="9">
        <v>5744.5</v>
      </c>
      <c r="N14" s="9">
        <f t="shared" si="3"/>
        <v>81.063041349277356</v>
      </c>
    </row>
    <row r="15" spans="1:14" x14ac:dyDescent="0.25">
      <c r="A15" s="7">
        <v>11</v>
      </c>
      <c r="B15" s="8" t="s">
        <v>11</v>
      </c>
      <c r="C15" s="9">
        <v>182.21</v>
      </c>
      <c r="D15" s="9">
        <v>25.01</v>
      </c>
      <c r="E15" s="9">
        <f t="shared" si="0"/>
        <v>13.725920641018604</v>
      </c>
      <c r="F15" s="9">
        <v>191.13</v>
      </c>
      <c r="G15" s="9">
        <v>126.42</v>
      </c>
      <c r="H15" s="9">
        <f t="shared" si="1"/>
        <v>66.143462564746514</v>
      </c>
      <c r="I15" s="9">
        <v>64.739999999999995</v>
      </c>
      <c r="J15" s="9">
        <v>223.02</v>
      </c>
      <c r="K15" s="9">
        <f t="shared" si="2"/>
        <v>344.48563484708063</v>
      </c>
      <c r="L15" s="9">
        <v>438.08</v>
      </c>
      <c r="M15" s="9">
        <v>374.45</v>
      </c>
      <c r="N15" s="9">
        <f t="shared" si="3"/>
        <v>85.47525566106647</v>
      </c>
    </row>
    <row r="16" spans="1:14" x14ac:dyDescent="0.25">
      <c r="A16" s="7">
        <v>12</v>
      </c>
      <c r="B16" s="8" t="s">
        <v>12</v>
      </c>
      <c r="C16" s="9">
        <v>449.28</v>
      </c>
      <c r="D16" s="9">
        <v>564.53</v>
      </c>
      <c r="E16" s="9">
        <f t="shared" si="0"/>
        <v>125.65215455840455</v>
      </c>
      <c r="F16" s="9">
        <v>504.65</v>
      </c>
      <c r="G16" s="9">
        <v>1379.57</v>
      </c>
      <c r="H16" s="9">
        <f t="shared" si="1"/>
        <v>273.37164371346478</v>
      </c>
      <c r="I16" s="9">
        <v>134.74</v>
      </c>
      <c r="J16" s="9">
        <v>16.3000000000002</v>
      </c>
      <c r="K16" s="9">
        <f t="shared" si="2"/>
        <v>12.097372717827074</v>
      </c>
      <c r="L16" s="9">
        <v>1088.67</v>
      </c>
      <c r="M16" s="9">
        <v>1960.4</v>
      </c>
      <c r="N16" s="9">
        <f t="shared" si="3"/>
        <v>180.07293302837405</v>
      </c>
    </row>
    <row r="17" spans="1:14" s="3" customFormat="1" ht="12.75" x14ac:dyDescent="0.2">
      <c r="A17" s="16" t="s">
        <v>13</v>
      </c>
      <c r="B17" s="17"/>
      <c r="C17" s="10">
        <f>SUM(C5:C16)</f>
        <v>7633.42</v>
      </c>
      <c r="D17" s="10">
        <f>SUM(D5:D16)</f>
        <v>4745.2699999999995</v>
      </c>
      <c r="E17" s="11">
        <f t="shared" si="0"/>
        <v>62.16440337358614</v>
      </c>
      <c r="F17" s="10">
        <f>SUM(F5:F16)</f>
        <v>7622.2699999999995</v>
      </c>
      <c r="G17" s="10">
        <f>SUM(G5:G16)</f>
        <v>10286.32</v>
      </c>
      <c r="H17" s="11">
        <f t="shared" si="1"/>
        <v>134.95087421463685</v>
      </c>
      <c r="I17" s="10">
        <f>SUM(I5:I16)</f>
        <v>2781.4799999999996</v>
      </c>
      <c r="J17" s="10">
        <f>SUM(J5:J16)</f>
        <v>834.03</v>
      </c>
      <c r="K17" s="11">
        <f t="shared" si="2"/>
        <v>29.985115837611637</v>
      </c>
      <c r="L17" s="10">
        <f>SUM(L5:L16)</f>
        <v>18037.169999999998</v>
      </c>
      <c r="M17" s="10">
        <f>SUM(M5:M16)</f>
        <v>15865.62</v>
      </c>
      <c r="N17" s="11">
        <f t="shared" si="3"/>
        <v>87.960694499192513</v>
      </c>
    </row>
    <row r="18" spans="1:14" x14ac:dyDescent="0.25">
      <c r="A18" s="7">
        <v>13</v>
      </c>
      <c r="B18" s="8" t="s">
        <v>14</v>
      </c>
      <c r="C18" s="9">
        <v>508.1</v>
      </c>
      <c r="D18" s="9">
        <v>85.41</v>
      </c>
      <c r="E18" s="9">
        <f t="shared" si="0"/>
        <v>16.809683133241489</v>
      </c>
      <c r="F18" s="9">
        <v>749.2</v>
      </c>
      <c r="G18" s="9">
        <v>301.16000000000003</v>
      </c>
      <c r="H18" s="9">
        <f t="shared" si="1"/>
        <v>40.197544046983452</v>
      </c>
      <c r="I18" s="9">
        <v>166.24</v>
      </c>
      <c r="J18" s="9">
        <v>9.6599999999999699</v>
      </c>
      <c r="K18" s="9">
        <f t="shared" si="2"/>
        <v>5.8108758421559008</v>
      </c>
      <c r="L18" s="9">
        <v>1423.54</v>
      </c>
      <c r="M18" s="9">
        <v>396.23</v>
      </c>
      <c r="N18" s="9">
        <f t="shared" si="3"/>
        <v>27.834131812242717</v>
      </c>
    </row>
    <row r="19" spans="1:14" x14ac:dyDescent="0.25">
      <c r="A19" s="7">
        <v>14</v>
      </c>
      <c r="B19" s="8" t="s">
        <v>15</v>
      </c>
      <c r="C19" s="9">
        <v>110.57</v>
      </c>
      <c r="D19" s="9">
        <v>14.47</v>
      </c>
      <c r="E19" s="9">
        <f t="shared" si="0"/>
        <v>13.086732386723343</v>
      </c>
      <c r="F19" s="9">
        <v>142.59</v>
      </c>
      <c r="G19" s="9">
        <v>16.91</v>
      </c>
      <c r="H19" s="9">
        <f t="shared" si="1"/>
        <v>11.859176660354862</v>
      </c>
      <c r="I19" s="9">
        <v>36.56</v>
      </c>
      <c r="J19" s="9">
        <v>349.98</v>
      </c>
      <c r="K19" s="9">
        <f t="shared" si="2"/>
        <v>957.2757111597374</v>
      </c>
      <c r="L19" s="9">
        <v>289.72000000000003</v>
      </c>
      <c r="M19" s="9">
        <v>381.36</v>
      </c>
      <c r="N19" s="9">
        <f t="shared" si="3"/>
        <v>131.63053983156149</v>
      </c>
    </row>
    <row r="20" spans="1:14" x14ac:dyDescent="0.25">
      <c r="A20" s="7">
        <v>15</v>
      </c>
      <c r="B20" s="8" t="s">
        <v>16</v>
      </c>
      <c r="C20" s="9">
        <v>0.49</v>
      </c>
      <c r="D20" s="9">
        <v>0.96</v>
      </c>
      <c r="E20" s="9">
        <f t="shared" si="0"/>
        <v>195.91836734693877</v>
      </c>
      <c r="F20" s="9">
        <v>0</v>
      </c>
      <c r="G20" s="9">
        <v>14.95</v>
      </c>
      <c r="H20" s="9" t="e">
        <f t="shared" si="1"/>
        <v>#DIV/0!</v>
      </c>
      <c r="I20" s="9">
        <v>0</v>
      </c>
      <c r="J20" s="9">
        <v>8.99999999999999E-2</v>
      </c>
      <c r="K20" s="9" t="e">
        <f t="shared" si="2"/>
        <v>#DIV/0!</v>
      </c>
      <c r="L20" s="9">
        <v>0.49</v>
      </c>
      <c r="M20" s="9">
        <v>16</v>
      </c>
      <c r="N20" s="9">
        <f t="shared" si="3"/>
        <v>3265.3061224489797</v>
      </c>
    </row>
    <row r="21" spans="1:14" x14ac:dyDescent="0.25">
      <c r="A21" s="7">
        <v>16</v>
      </c>
      <c r="B21" s="8" t="s">
        <v>17</v>
      </c>
      <c r="C21" s="9">
        <v>206.93</v>
      </c>
      <c r="D21" s="9">
        <v>11.24</v>
      </c>
      <c r="E21" s="9">
        <f t="shared" si="0"/>
        <v>5.431788527521384</v>
      </c>
      <c r="F21" s="9">
        <v>26.45</v>
      </c>
      <c r="G21" s="9">
        <v>10</v>
      </c>
      <c r="H21" s="9">
        <f t="shared" si="1"/>
        <v>37.807183364839318</v>
      </c>
      <c r="I21" s="9">
        <v>13.17</v>
      </c>
      <c r="J21" s="9">
        <v>2.5</v>
      </c>
      <c r="K21" s="9">
        <f t="shared" si="2"/>
        <v>18.982536066818529</v>
      </c>
      <c r="L21" s="9">
        <v>246.55</v>
      </c>
      <c r="M21" s="9">
        <v>23.74</v>
      </c>
      <c r="N21" s="9">
        <f t="shared" si="3"/>
        <v>9.6288785236260388</v>
      </c>
    </row>
    <row r="22" spans="1:14" x14ac:dyDescent="0.25">
      <c r="A22" s="7">
        <v>17</v>
      </c>
      <c r="B22" s="8" t="s">
        <v>18</v>
      </c>
      <c r="C22" s="9">
        <v>25.73</v>
      </c>
      <c r="D22" s="9">
        <v>175.82</v>
      </c>
      <c r="E22" s="9">
        <f t="shared" si="0"/>
        <v>683.32685581033809</v>
      </c>
      <c r="F22" s="9">
        <v>41.12</v>
      </c>
      <c r="G22" s="9">
        <v>39.43</v>
      </c>
      <c r="H22" s="9">
        <f t="shared" si="1"/>
        <v>95.890077821011673</v>
      </c>
      <c r="I22" s="9">
        <v>1.05000000000001</v>
      </c>
      <c r="J22" s="9">
        <v>0.96000000000000796</v>
      </c>
      <c r="K22" s="9">
        <f t="shared" si="2"/>
        <v>91.428571428571317</v>
      </c>
      <c r="L22" s="9">
        <v>67.900000000000006</v>
      </c>
      <c r="M22" s="9">
        <v>216.21</v>
      </c>
      <c r="N22" s="9">
        <f t="shared" si="3"/>
        <v>318.42415316642121</v>
      </c>
    </row>
    <row r="23" spans="1:14" x14ac:dyDescent="0.25">
      <c r="A23" s="7">
        <v>18</v>
      </c>
      <c r="B23" s="8" t="s">
        <v>19</v>
      </c>
      <c r="C23" s="9">
        <v>709.27</v>
      </c>
      <c r="D23" s="9">
        <v>968.23</v>
      </c>
      <c r="E23" s="9">
        <f t="shared" si="0"/>
        <v>136.51077868794675</v>
      </c>
      <c r="F23" s="9">
        <v>498.91</v>
      </c>
      <c r="G23" s="9">
        <v>2005.81</v>
      </c>
      <c r="H23" s="9">
        <f t="shared" si="1"/>
        <v>402.0384438075003</v>
      </c>
      <c r="I23" s="9">
        <v>232.31</v>
      </c>
      <c r="J23" s="9">
        <v>7.26999999999998</v>
      </c>
      <c r="K23" s="9">
        <f t="shared" si="2"/>
        <v>3.1294391115319962</v>
      </c>
      <c r="L23" s="9">
        <v>1440.49</v>
      </c>
      <c r="M23" s="9">
        <v>2981.31</v>
      </c>
      <c r="N23" s="9">
        <f t="shared" si="3"/>
        <v>206.96499107942435</v>
      </c>
    </row>
    <row r="24" spans="1:14" x14ac:dyDescent="0.25">
      <c r="A24" s="7">
        <v>19</v>
      </c>
      <c r="B24" s="8" t="s">
        <v>20</v>
      </c>
      <c r="C24" s="9">
        <v>378.4</v>
      </c>
      <c r="D24" s="9">
        <v>247.84</v>
      </c>
      <c r="E24" s="9">
        <f t="shared" si="0"/>
        <v>65.496828752642713</v>
      </c>
      <c r="F24" s="9">
        <v>1294.8</v>
      </c>
      <c r="G24" s="9">
        <v>2274.25</v>
      </c>
      <c r="H24" s="9">
        <f t="shared" si="1"/>
        <v>175.64488724127278</v>
      </c>
      <c r="I24" s="9">
        <v>105.72</v>
      </c>
      <c r="J24" s="9">
        <v>28.659999999999901</v>
      </c>
      <c r="K24" s="9">
        <f t="shared" si="2"/>
        <v>27.109345440786893</v>
      </c>
      <c r="L24" s="9">
        <v>1778.92</v>
      </c>
      <c r="M24" s="9">
        <v>2550.75</v>
      </c>
      <c r="N24" s="9">
        <f t="shared" si="3"/>
        <v>143.38756099206259</v>
      </c>
    </row>
    <row r="25" spans="1:14" x14ac:dyDescent="0.25">
      <c r="A25" s="7">
        <v>20</v>
      </c>
      <c r="B25" s="8" t="s">
        <v>21</v>
      </c>
      <c r="C25" s="9">
        <v>448.42</v>
      </c>
      <c r="D25" s="9">
        <v>164.24</v>
      </c>
      <c r="E25" s="9">
        <f t="shared" si="0"/>
        <v>36.626377057223145</v>
      </c>
      <c r="F25" s="9">
        <v>571.41</v>
      </c>
      <c r="G25" s="9">
        <v>386.42</v>
      </c>
      <c r="H25" s="9">
        <f t="shared" si="1"/>
        <v>67.62569783517965</v>
      </c>
      <c r="I25" s="9">
        <v>107.42</v>
      </c>
      <c r="J25" s="9">
        <v>4.87999999999988</v>
      </c>
      <c r="K25" s="9">
        <f t="shared" si="2"/>
        <v>4.5429156581641035</v>
      </c>
      <c r="L25" s="9">
        <v>1127.25</v>
      </c>
      <c r="M25" s="9">
        <v>555.54</v>
      </c>
      <c r="N25" s="9">
        <f t="shared" si="3"/>
        <v>49.282767797737854</v>
      </c>
    </row>
    <row r="26" spans="1:14" x14ac:dyDescent="0.25">
      <c r="A26" s="7">
        <v>21</v>
      </c>
      <c r="B26" s="8" t="s">
        <v>22</v>
      </c>
      <c r="C26" s="9">
        <v>66.25</v>
      </c>
      <c r="D26" s="9">
        <v>169.45</v>
      </c>
      <c r="E26" s="9">
        <f t="shared" si="0"/>
        <v>255.77358490566039</v>
      </c>
      <c r="F26" s="9">
        <v>42.32</v>
      </c>
      <c r="G26" s="9">
        <v>32.69</v>
      </c>
      <c r="H26" s="9">
        <f t="shared" si="1"/>
        <v>77.244801512287324</v>
      </c>
      <c r="I26" s="9">
        <v>53.21</v>
      </c>
      <c r="J26" s="9">
        <v>24.25</v>
      </c>
      <c r="K26" s="9">
        <f t="shared" si="2"/>
        <v>45.574140199210674</v>
      </c>
      <c r="L26" s="9">
        <v>161.78</v>
      </c>
      <c r="M26" s="9">
        <v>226.39</v>
      </c>
      <c r="N26" s="9">
        <f t="shared" si="3"/>
        <v>139.93695141550253</v>
      </c>
    </row>
    <row r="27" spans="1:14" x14ac:dyDescent="0.25">
      <c r="A27" s="7">
        <v>22</v>
      </c>
      <c r="B27" s="8" t="s">
        <v>23</v>
      </c>
      <c r="C27" s="9">
        <v>66.3</v>
      </c>
      <c r="D27" s="9">
        <v>500.77</v>
      </c>
      <c r="E27" s="9">
        <f t="shared" si="0"/>
        <v>755.30920060331823</v>
      </c>
      <c r="F27" s="9">
        <v>105.95</v>
      </c>
      <c r="G27" s="9">
        <v>649.22</v>
      </c>
      <c r="H27" s="9">
        <f t="shared" si="1"/>
        <v>612.76073619631904</v>
      </c>
      <c r="I27" s="9">
        <v>21.37</v>
      </c>
      <c r="J27" s="9">
        <v>0</v>
      </c>
      <c r="K27" s="9">
        <f t="shared" si="2"/>
        <v>0</v>
      </c>
      <c r="L27" s="9">
        <v>193.62</v>
      </c>
      <c r="M27" s="9">
        <v>1149.99</v>
      </c>
      <c r="N27" s="9">
        <f t="shared" si="3"/>
        <v>593.94174155562439</v>
      </c>
    </row>
    <row r="28" spans="1:14" x14ac:dyDescent="0.25">
      <c r="A28" s="7">
        <v>23</v>
      </c>
      <c r="B28" s="8" t="s">
        <v>24</v>
      </c>
      <c r="C28" s="9">
        <v>0</v>
      </c>
      <c r="D28" s="9">
        <v>0.05</v>
      </c>
      <c r="E28" s="9" t="e">
        <f t="shared" si="0"/>
        <v>#DIV/0!</v>
      </c>
      <c r="F28" s="9">
        <v>4.0199999999999996</v>
      </c>
      <c r="G28" s="9">
        <v>0.27</v>
      </c>
      <c r="H28" s="9">
        <f t="shared" si="1"/>
        <v>6.7164179104477624</v>
      </c>
      <c r="I28" s="9">
        <v>7.86</v>
      </c>
      <c r="J28" s="9">
        <v>0.23</v>
      </c>
      <c r="K28" s="9">
        <f t="shared" si="2"/>
        <v>2.9262086513994912</v>
      </c>
      <c r="L28" s="9">
        <v>11.88</v>
      </c>
      <c r="M28" s="9">
        <v>0.55000000000000004</v>
      </c>
      <c r="N28" s="9">
        <f t="shared" si="3"/>
        <v>4.6296296296296298</v>
      </c>
    </row>
    <row r="29" spans="1:14" x14ac:dyDescent="0.25">
      <c r="A29" s="7">
        <v>24</v>
      </c>
      <c r="B29" s="8" t="s">
        <v>25</v>
      </c>
      <c r="C29" s="9">
        <v>18.71</v>
      </c>
      <c r="D29" s="9">
        <v>28.74</v>
      </c>
      <c r="E29" s="9">
        <f t="shared" si="0"/>
        <v>153.60769641902726</v>
      </c>
      <c r="F29" s="9">
        <v>76.25</v>
      </c>
      <c r="G29" s="9">
        <v>37.33</v>
      </c>
      <c r="H29" s="9">
        <f t="shared" si="1"/>
        <v>48.95737704918033</v>
      </c>
      <c r="I29" s="9">
        <v>11.56</v>
      </c>
      <c r="J29" s="9">
        <v>3.4100000000000099</v>
      </c>
      <c r="K29" s="9">
        <f t="shared" si="2"/>
        <v>29.498269896193857</v>
      </c>
      <c r="L29" s="9">
        <v>106.52</v>
      </c>
      <c r="M29" s="9">
        <v>69.48</v>
      </c>
      <c r="N29" s="9">
        <f t="shared" si="3"/>
        <v>65.227187382651152</v>
      </c>
    </row>
    <row r="30" spans="1:14" x14ac:dyDescent="0.25">
      <c r="A30" s="7">
        <v>25</v>
      </c>
      <c r="B30" s="8" t="s">
        <v>26</v>
      </c>
      <c r="C30" s="9">
        <v>0.17</v>
      </c>
      <c r="D30" s="9">
        <v>0</v>
      </c>
      <c r="E30" s="9">
        <f t="shared" si="0"/>
        <v>0</v>
      </c>
      <c r="F30" s="9">
        <v>0.05</v>
      </c>
      <c r="G30" s="9">
        <v>0</v>
      </c>
      <c r="H30" s="9">
        <f t="shared" si="1"/>
        <v>0</v>
      </c>
      <c r="I30" s="9">
        <v>-2.7755575615628901E-17</v>
      </c>
      <c r="J30" s="9">
        <v>0</v>
      </c>
      <c r="K30" s="9">
        <f t="shared" si="2"/>
        <v>0</v>
      </c>
      <c r="L30" s="9">
        <v>0.22</v>
      </c>
      <c r="M30" s="9">
        <v>0</v>
      </c>
      <c r="N30" s="9">
        <f t="shared" si="3"/>
        <v>0</v>
      </c>
    </row>
    <row r="31" spans="1:14" x14ac:dyDescent="0.25">
      <c r="A31" s="7">
        <v>26</v>
      </c>
      <c r="B31" s="8" t="s">
        <v>27</v>
      </c>
      <c r="C31" s="9">
        <v>66.290000000000006</v>
      </c>
      <c r="D31" s="9">
        <v>112.45</v>
      </c>
      <c r="E31" s="9">
        <f t="shared" si="0"/>
        <v>169.6334288731332</v>
      </c>
      <c r="F31" s="9">
        <v>99.22</v>
      </c>
      <c r="G31" s="9">
        <v>1012.5</v>
      </c>
      <c r="H31" s="9">
        <f t="shared" si="1"/>
        <v>1020.4595847611369</v>
      </c>
      <c r="I31" s="9">
        <v>16.829999999999998</v>
      </c>
      <c r="J31" s="9">
        <v>2.3299999999999299</v>
      </c>
      <c r="K31" s="9">
        <f t="shared" si="2"/>
        <v>13.844325609031078</v>
      </c>
      <c r="L31" s="9">
        <v>182.34</v>
      </c>
      <c r="M31" s="9">
        <v>1127.28</v>
      </c>
      <c r="N31" s="9">
        <f t="shared" si="3"/>
        <v>618.22968081605779</v>
      </c>
    </row>
    <row r="32" spans="1:14" x14ac:dyDescent="0.25">
      <c r="A32" s="7">
        <v>27</v>
      </c>
      <c r="B32" s="8" t="s">
        <v>28</v>
      </c>
      <c r="C32" s="9">
        <v>5.58</v>
      </c>
      <c r="D32" s="9">
        <v>0</v>
      </c>
      <c r="E32" s="9">
        <f t="shared" si="0"/>
        <v>0</v>
      </c>
      <c r="F32" s="9">
        <v>2.56</v>
      </c>
      <c r="G32" s="9">
        <v>0.13</v>
      </c>
      <c r="H32" s="9">
        <f t="shared" si="1"/>
        <v>5.078125</v>
      </c>
      <c r="I32" s="9">
        <v>1.5</v>
      </c>
      <c r="J32" s="9">
        <v>0</v>
      </c>
      <c r="K32" s="9">
        <f t="shared" si="2"/>
        <v>0</v>
      </c>
      <c r="L32" s="9">
        <v>9.64</v>
      </c>
      <c r="M32" s="9">
        <v>0.13</v>
      </c>
      <c r="N32" s="9">
        <f t="shared" si="3"/>
        <v>1.3485477178423235</v>
      </c>
    </row>
    <row r="33" spans="1:14" x14ac:dyDescent="0.25">
      <c r="A33" s="7">
        <v>28</v>
      </c>
      <c r="B33" s="8" t="s">
        <v>29</v>
      </c>
      <c r="C33" s="9">
        <v>1.48</v>
      </c>
      <c r="D33" s="9">
        <v>31.32</v>
      </c>
      <c r="E33" s="9">
        <f t="shared" si="0"/>
        <v>2116.2162162162163</v>
      </c>
      <c r="F33" s="9">
        <v>1.1299999999999999</v>
      </c>
      <c r="G33" s="9">
        <v>26.24</v>
      </c>
      <c r="H33" s="9">
        <f t="shared" si="1"/>
        <v>2322.1238938053098</v>
      </c>
      <c r="I33" s="9">
        <v>2.2400000000000002</v>
      </c>
      <c r="J33" s="9">
        <v>2.76</v>
      </c>
      <c r="K33" s="9">
        <f t="shared" si="2"/>
        <v>123.21428571428569</v>
      </c>
      <c r="L33" s="9">
        <v>4.8499999999999996</v>
      </c>
      <c r="M33" s="9">
        <v>60.32</v>
      </c>
      <c r="N33" s="9">
        <f t="shared" si="3"/>
        <v>1243.7113402061857</v>
      </c>
    </row>
    <row r="34" spans="1:14" x14ac:dyDescent="0.25">
      <c r="A34" s="7">
        <v>29</v>
      </c>
      <c r="B34" s="8" t="s">
        <v>30</v>
      </c>
      <c r="C34" s="9">
        <v>3.72</v>
      </c>
      <c r="D34" s="9">
        <v>7.87</v>
      </c>
      <c r="E34" s="9">
        <f t="shared" si="0"/>
        <v>211.55913978494624</v>
      </c>
      <c r="F34" s="9">
        <v>31.25</v>
      </c>
      <c r="G34" s="9">
        <v>0</v>
      </c>
      <c r="H34" s="9">
        <f t="shared" si="1"/>
        <v>0</v>
      </c>
      <c r="I34" s="9">
        <v>1.32</v>
      </c>
      <c r="J34" s="9">
        <v>0</v>
      </c>
      <c r="K34" s="9">
        <f t="shared" si="2"/>
        <v>0</v>
      </c>
      <c r="L34" s="9">
        <v>36.29</v>
      </c>
      <c r="M34" s="9">
        <v>7.87</v>
      </c>
      <c r="N34" s="9">
        <f t="shared" si="3"/>
        <v>21.68641499035547</v>
      </c>
    </row>
    <row r="35" spans="1:14" x14ac:dyDescent="0.25">
      <c r="A35" s="7">
        <v>30</v>
      </c>
      <c r="B35" s="8" t="s">
        <v>31</v>
      </c>
      <c r="C35" s="9">
        <v>0</v>
      </c>
      <c r="D35" s="9">
        <v>0</v>
      </c>
      <c r="E35" s="9" t="e">
        <f t="shared" si="0"/>
        <v>#DIV/0!</v>
      </c>
      <c r="F35" s="9">
        <v>30.78</v>
      </c>
      <c r="G35" s="9">
        <v>6.1</v>
      </c>
      <c r="H35" s="9">
        <f t="shared" si="1"/>
        <v>19.8180636777128</v>
      </c>
      <c r="I35" s="9">
        <v>2.4300000000000002</v>
      </c>
      <c r="J35" s="9">
        <v>0.86</v>
      </c>
      <c r="K35" s="9">
        <f t="shared" si="2"/>
        <v>35.390946502057616</v>
      </c>
      <c r="L35" s="9">
        <v>33.21</v>
      </c>
      <c r="M35" s="9">
        <v>6.96</v>
      </c>
      <c r="N35" s="9">
        <f t="shared" si="3"/>
        <v>20.95754290876242</v>
      </c>
    </row>
    <row r="36" spans="1:14" x14ac:dyDescent="0.25">
      <c r="A36" s="7">
        <v>31</v>
      </c>
      <c r="B36" s="8" t="s">
        <v>32</v>
      </c>
      <c r="C36" s="9">
        <v>13.91</v>
      </c>
      <c r="D36" s="9">
        <v>88.45</v>
      </c>
      <c r="E36" s="9">
        <f t="shared" si="0"/>
        <v>635.87347232207048</v>
      </c>
      <c r="F36" s="9">
        <v>16.28</v>
      </c>
      <c r="G36" s="9">
        <v>588.47</v>
      </c>
      <c r="H36" s="9">
        <f t="shared" si="1"/>
        <v>3614.6805896805895</v>
      </c>
      <c r="I36" s="9">
        <v>4.96</v>
      </c>
      <c r="J36" s="9">
        <v>4.11999999999989</v>
      </c>
      <c r="K36" s="9">
        <f t="shared" si="2"/>
        <v>83.064516129030039</v>
      </c>
      <c r="L36" s="9">
        <v>35.15</v>
      </c>
      <c r="M36" s="9">
        <v>681.04</v>
      </c>
      <c r="N36" s="9">
        <f t="shared" si="3"/>
        <v>1937.5248933143671</v>
      </c>
    </row>
    <row r="37" spans="1:14" s="3" customFormat="1" ht="12.75" x14ac:dyDescent="0.2">
      <c r="A37" s="16" t="s">
        <v>33</v>
      </c>
      <c r="B37" s="17"/>
      <c r="C37" s="10">
        <f>SUM(C18:C36)</f>
        <v>2630.32</v>
      </c>
      <c r="D37" s="10">
        <f>SUM(D18:D36)</f>
        <v>2607.31</v>
      </c>
      <c r="E37" s="11">
        <f t="shared" si="0"/>
        <v>99.12520149639586</v>
      </c>
      <c r="F37" s="10">
        <f>SUM(F18:F36)</f>
        <v>3734.2900000000004</v>
      </c>
      <c r="G37" s="10">
        <f>SUM(G18:G36)</f>
        <v>7401.880000000001</v>
      </c>
      <c r="H37" s="11">
        <f t="shared" si="1"/>
        <v>198.21385055793738</v>
      </c>
      <c r="I37" s="10">
        <f>SUM(I18:I36)</f>
        <v>785.75000000000011</v>
      </c>
      <c r="J37" s="10">
        <f>SUM(J18:J36)</f>
        <v>441.95999999999958</v>
      </c>
      <c r="K37" s="11">
        <f t="shared" si="2"/>
        <v>56.246897868278658</v>
      </c>
      <c r="L37" s="10">
        <f>SUM(L18:L36)</f>
        <v>7150.3600000000015</v>
      </c>
      <c r="M37" s="10">
        <f>SUM(M18:M36)</f>
        <v>10451.149999999998</v>
      </c>
      <c r="N37" s="11">
        <f t="shared" si="3"/>
        <v>146.16257083559424</v>
      </c>
    </row>
    <row r="38" spans="1:14" x14ac:dyDescent="0.25">
      <c r="A38" s="7">
        <v>32</v>
      </c>
      <c r="B38" s="8" t="s">
        <v>34</v>
      </c>
      <c r="C38" s="9">
        <v>7484.77</v>
      </c>
      <c r="D38" s="9">
        <v>6027.39</v>
      </c>
      <c r="E38" s="9">
        <f t="shared" si="0"/>
        <v>80.528727001631324</v>
      </c>
      <c r="F38" s="9">
        <v>89.89</v>
      </c>
      <c r="G38" s="9">
        <v>0</v>
      </c>
      <c r="H38" s="9">
        <f t="shared" si="1"/>
        <v>0</v>
      </c>
      <c r="I38" s="9">
        <v>117.30999999999899</v>
      </c>
      <c r="J38" s="9">
        <v>118.29</v>
      </c>
      <c r="K38" s="9">
        <f t="shared" si="2"/>
        <v>100.83539340209788</v>
      </c>
      <c r="L38" s="9">
        <v>7691.97</v>
      </c>
      <c r="M38" s="9">
        <v>6145.68</v>
      </c>
      <c r="N38" s="9">
        <f t="shared" si="3"/>
        <v>79.897347493554975</v>
      </c>
    </row>
    <row r="39" spans="1:14" s="3" customFormat="1" ht="12.75" x14ac:dyDescent="0.2">
      <c r="A39" s="16" t="s">
        <v>35</v>
      </c>
      <c r="B39" s="17"/>
      <c r="C39" s="10">
        <f>SUM(C38:C38)</f>
        <v>7484.77</v>
      </c>
      <c r="D39" s="10">
        <f>SUM(D38:D38)</f>
        <v>6027.39</v>
      </c>
      <c r="E39" s="11">
        <f t="shared" si="0"/>
        <v>80.528727001631324</v>
      </c>
      <c r="F39" s="10">
        <f>SUM(F38:F38)</f>
        <v>89.89</v>
      </c>
      <c r="G39" s="10">
        <f>SUM(G38:G38)</f>
        <v>0</v>
      </c>
      <c r="H39" s="11">
        <f t="shared" si="1"/>
        <v>0</v>
      </c>
      <c r="I39" s="10">
        <f>SUM(I38:I38)</f>
        <v>117.30999999999899</v>
      </c>
      <c r="J39" s="10">
        <f>SUM(J38:J38)</f>
        <v>118.29</v>
      </c>
      <c r="K39" s="11">
        <f t="shared" si="2"/>
        <v>100.83539340209788</v>
      </c>
      <c r="L39" s="10">
        <f>SUM(L38:L38)</f>
        <v>7691.97</v>
      </c>
      <c r="M39" s="10">
        <f>SUM(M38:M38)</f>
        <v>6145.68</v>
      </c>
      <c r="N39" s="11">
        <f t="shared" si="3"/>
        <v>79.897347493554975</v>
      </c>
    </row>
    <row r="40" spans="1:14" x14ac:dyDescent="0.25">
      <c r="A40" s="7">
        <v>33</v>
      </c>
      <c r="B40" s="8" t="s">
        <v>36</v>
      </c>
      <c r="C40" s="9">
        <v>2870.72</v>
      </c>
      <c r="D40" s="9">
        <v>784</v>
      </c>
      <c r="E40" s="9">
        <f t="shared" si="0"/>
        <v>27.310221825883403</v>
      </c>
      <c r="F40" s="9">
        <v>615.61</v>
      </c>
      <c r="G40" s="9">
        <v>675.81</v>
      </c>
      <c r="H40" s="9">
        <f t="shared" si="1"/>
        <v>109.77891847110995</v>
      </c>
      <c r="I40" s="9">
        <v>409.84</v>
      </c>
      <c r="J40" s="9">
        <v>131.61000000000001</v>
      </c>
      <c r="K40" s="9">
        <f t="shared" si="2"/>
        <v>32.112531719695497</v>
      </c>
      <c r="L40" s="9">
        <v>3896.17</v>
      </c>
      <c r="M40" s="9">
        <v>1591.42</v>
      </c>
      <c r="N40" s="9">
        <f t="shared" si="3"/>
        <v>40.845753650379734</v>
      </c>
    </row>
    <row r="41" spans="1:14" s="3" customFormat="1" ht="12.75" x14ac:dyDescent="0.2">
      <c r="A41" s="16" t="s">
        <v>37</v>
      </c>
      <c r="B41" s="17"/>
      <c r="C41" s="10">
        <f>SUM(C40:C40)</f>
        <v>2870.72</v>
      </c>
      <c r="D41" s="10">
        <f>SUM(D40:D40)</f>
        <v>784</v>
      </c>
      <c r="E41" s="11">
        <f t="shared" si="0"/>
        <v>27.310221825883403</v>
      </c>
      <c r="F41" s="10">
        <f>SUM(F40:F40)</f>
        <v>615.61</v>
      </c>
      <c r="G41" s="10">
        <f>SUM(G40:G40)</f>
        <v>675.81</v>
      </c>
      <c r="H41" s="11">
        <f t="shared" si="1"/>
        <v>109.77891847110995</v>
      </c>
      <c r="I41" s="10">
        <f>SUM(I40:I40)</f>
        <v>409.84</v>
      </c>
      <c r="J41" s="10">
        <f>SUM(J40:J40)</f>
        <v>131.61000000000001</v>
      </c>
      <c r="K41" s="11">
        <f t="shared" si="2"/>
        <v>32.112531719695497</v>
      </c>
      <c r="L41" s="10">
        <f>SUM(L40:L40)</f>
        <v>3896.17</v>
      </c>
      <c r="M41" s="10">
        <f>SUM(M40:M40)</f>
        <v>1591.42</v>
      </c>
      <c r="N41" s="11">
        <f t="shared" si="3"/>
        <v>40.845753650379734</v>
      </c>
    </row>
    <row r="42" spans="1:14" x14ac:dyDescent="0.25">
      <c r="A42" s="7">
        <v>34</v>
      </c>
      <c r="B42" s="8" t="s">
        <v>38</v>
      </c>
      <c r="C42" s="9">
        <v>28.71</v>
      </c>
      <c r="D42" s="9">
        <v>94.59</v>
      </c>
      <c r="E42" s="9">
        <f t="shared" si="0"/>
        <v>329.46708463949841</v>
      </c>
      <c r="F42" s="9">
        <v>44.27</v>
      </c>
      <c r="G42" s="9">
        <v>138.38</v>
      </c>
      <c r="H42" s="9">
        <f t="shared" si="1"/>
        <v>312.58188389428506</v>
      </c>
      <c r="I42" s="9">
        <v>10.210000000000001</v>
      </c>
      <c r="J42" s="9">
        <v>5.9300000000000104</v>
      </c>
      <c r="K42" s="9">
        <f t="shared" si="2"/>
        <v>58.080313418217536</v>
      </c>
      <c r="L42" s="9">
        <v>83.19</v>
      </c>
      <c r="M42" s="9">
        <v>238.9</v>
      </c>
      <c r="N42" s="9">
        <f t="shared" si="3"/>
        <v>287.17393917538169</v>
      </c>
    </row>
    <row r="43" spans="1:14" x14ac:dyDescent="0.25">
      <c r="A43" s="7">
        <v>35</v>
      </c>
      <c r="B43" s="8" t="s">
        <v>39</v>
      </c>
      <c r="C43" s="9">
        <v>22.95</v>
      </c>
      <c r="D43" s="9">
        <v>6.7</v>
      </c>
      <c r="E43" s="9">
        <f t="shared" si="0"/>
        <v>29.19389978213508</v>
      </c>
      <c r="F43" s="9">
        <v>25.32</v>
      </c>
      <c r="G43" s="9">
        <v>36.79</v>
      </c>
      <c r="H43" s="9">
        <f t="shared" si="1"/>
        <v>145.30015797788309</v>
      </c>
      <c r="I43" s="9">
        <v>12.7</v>
      </c>
      <c r="J43" s="9">
        <v>15.19</v>
      </c>
      <c r="K43" s="9">
        <f t="shared" si="2"/>
        <v>119.60629921259842</v>
      </c>
      <c r="L43" s="9">
        <v>60.97</v>
      </c>
      <c r="M43" s="9">
        <v>58.68</v>
      </c>
      <c r="N43" s="9">
        <f t="shared" si="3"/>
        <v>96.244054453009682</v>
      </c>
    </row>
    <row r="44" spans="1:14" x14ac:dyDescent="0.25">
      <c r="A44" s="7">
        <v>36</v>
      </c>
      <c r="B44" s="8" t="s">
        <v>40</v>
      </c>
      <c r="C44" s="9">
        <v>21.84</v>
      </c>
      <c r="D44" s="9">
        <v>65.16</v>
      </c>
      <c r="E44" s="9">
        <f t="shared" si="0"/>
        <v>298.35164835164835</v>
      </c>
      <c r="F44" s="9">
        <v>27.01</v>
      </c>
      <c r="G44" s="9">
        <v>36.380000000000003</v>
      </c>
      <c r="H44" s="9">
        <f t="shared" si="1"/>
        <v>134.69085523880045</v>
      </c>
      <c r="I44" s="9">
        <v>19.62</v>
      </c>
      <c r="J44" s="9">
        <v>1.99000000000001</v>
      </c>
      <c r="K44" s="9">
        <f t="shared" si="2"/>
        <v>10.142711518858357</v>
      </c>
      <c r="L44" s="9">
        <v>68.47</v>
      </c>
      <c r="M44" s="9">
        <v>103.53</v>
      </c>
      <c r="N44" s="9">
        <f t="shared" si="3"/>
        <v>151.20490725865344</v>
      </c>
    </row>
    <row r="45" spans="1:14" x14ac:dyDescent="0.25">
      <c r="A45" s="7">
        <v>37</v>
      </c>
      <c r="B45" s="8" t="s">
        <v>41</v>
      </c>
      <c r="C45" s="9">
        <v>3.45</v>
      </c>
      <c r="D45" s="9">
        <v>21.48</v>
      </c>
      <c r="E45" s="9">
        <f t="shared" si="0"/>
        <v>622.60869565217388</v>
      </c>
      <c r="F45" s="9">
        <v>9.23</v>
      </c>
      <c r="G45" s="9">
        <v>0</v>
      </c>
      <c r="H45" s="9">
        <f t="shared" si="1"/>
        <v>0</v>
      </c>
      <c r="I45" s="9">
        <v>5.23</v>
      </c>
      <c r="J45" s="9">
        <v>1.96</v>
      </c>
      <c r="K45" s="9">
        <f t="shared" si="2"/>
        <v>37.476099426386227</v>
      </c>
      <c r="L45" s="9">
        <v>17.91</v>
      </c>
      <c r="M45" s="9">
        <v>23.44</v>
      </c>
      <c r="N45" s="9">
        <f t="shared" si="3"/>
        <v>130.87660524846456</v>
      </c>
    </row>
    <row r="46" spans="1:14" x14ac:dyDescent="0.25">
      <c r="A46" s="7">
        <v>38</v>
      </c>
      <c r="B46" s="8" t="s">
        <v>42</v>
      </c>
      <c r="C46" s="9">
        <v>12.87</v>
      </c>
      <c r="D46" s="9">
        <v>42.6</v>
      </c>
      <c r="E46" s="9">
        <f t="shared" si="0"/>
        <v>331.002331002331</v>
      </c>
      <c r="F46" s="9">
        <v>14.64</v>
      </c>
      <c r="G46" s="9">
        <v>10.3</v>
      </c>
      <c r="H46" s="9">
        <f t="shared" si="1"/>
        <v>70.355191256830608</v>
      </c>
      <c r="I46" s="9">
        <v>14.43</v>
      </c>
      <c r="J46" s="9">
        <v>61.53</v>
      </c>
      <c r="K46" s="9">
        <f t="shared" si="2"/>
        <v>426.40332640332639</v>
      </c>
      <c r="L46" s="9">
        <v>41.94</v>
      </c>
      <c r="M46" s="9">
        <v>114.43</v>
      </c>
      <c r="N46" s="9">
        <f t="shared" si="3"/>
        <v>272.84215546018123</v>
      </c>
    </row>
    <row r="47" spans="1:14" x14ac:dyDescent="0.25">
      <c r="A47" s="7">
        <v>39</v>
      </c>
      <c r="B47" s="8" t="s">
        <v>43</v>
      </c>
      <c r="C47" s="9">
        <v>6.13</v>
      </c>
      <c r="D47" s="9">
        <v>26.45</v>
      </c>
      <c r="E47" s="9">
        <f t="shared" si="0"/>
        <v>431.48450244698211</v>
      </c>
      <c r="F47" s="9">
        <v>7.94</v>
      </c>
      <c r="G47" s="9">
        <v>0</v>
      </c>
      <c r="H47" s="9">
        <f t="shared" si="1"/>
        <v>0</v>
      </c>
      <c r="I47" s="9">
        <v>2.73</v>
      </c>
      <c r="J47" s="9">
        <v>11.68</v>
      </c>
      <c r="K47" s="9">
        <f t="shared" si="2"/>
        <v>427.83882783882785</v>
      </c>
      <c r="L47" s="9">
        <v>16.8</v>
      </c>
      <c r="M47" s="9">
        <v>38.130000000000003</v>
      </c>
      <c r="N47" s="9">
        <f t="shared" si="3"/>
        <v>226.96428571428572</v>
      </c>
    </row>
    <row r="48" spans="1:14" x14ac:dyDescent="0.25">
      <c r="A48" s="7">
        <v>40</v>
      </c>
      <c r="B48" s="8" t="s">
        <v>44</v>
      </c>
      <c r="C48" s="9">
        <v>5</v>
      </c>
      <c r="D48" s="9">
        <v>1.87</v>
      </c>
      <c r="E48" s="9">
        <f t="shared" si="0"/>
        <v>37.4</v>
      </c>
      <c r="F48" s="9">
        <v>8.49</v>
      </c>
      <c r="G48" s="9">
        <v>0.26</v>
      </c>
      <c r="H48" s="9">
        <f t="shared" si="1"/>
        <v>3.0624263839811543</v>
      </c>
      <c r="I48" s="9">
        <v>7.25</v>
      </c>
      <c r="J48" s="9">
        <v>30.68</v>
      </c>
      <c r="K48" s="9">
        <f t="shared" si="2"/>
        <v>423.17241379310343</v>
      </c>
      <c r="L48" s="9">
        <v>20.74</v>
      </c>
      <c r="M48" s="9">
        <v>32.81</v>
      </c>
      <c r="N48" s="9">
        <f t="shared" si="3"/>
        <v>158.19672131147544</v>
      </c>
    </row>
    <row r="49" spans="1:14" x14ac:dyDescent="0.25">
      <c r="A49" s="7">
        <v>41</v>
      </c>
      <c r="B49" s="8" t="s">
        <v>45</v>
      </c>
      <c r="C49" s="9">
        <v>0.28000000000000003</v>
      </c>
      <c r="D49" s="9">
        <v>20.71</v>
      </c>
      <c r="E49" s="9">
        <f t="shared" si="0"/>
        <v>7396.4285714285706</v>
      </c>
      <c r="F49" s="9">
        <v>9.89</v>
      </c>
      <c r="G49" s="9">
        <v>1.24</v>
      </c>
      <c r="H49" s="9">
        <f t="shared" si="1"/>
        <v>12.537917087967642</v>
      </c>
      <c r="I49" s="9">
        <v>15.94</v>
      </c>
      <c r="J49" s="9">
        <v>35.869999999999997</v>
      </c>
      <c r="K49" s="9">
        <f t="shared" si="2"/>
        <v>225.03136762860726</v>
      </c>
      <c r="L49" s="9">
        <v>26.11</v>
      </c>
      <c r="M49" s="9">
        <v>57.82</v>
      </c>
      <c r="N49" s="9">
        <f t="shared" si="3"/>
        <v>221.44772117962469</v>
      </c>
    </row>
    <row r="50" spans="1:14" s="3" customFormat="1" ht="12.75" x14ac:dyDescent="0.2">
      <c r="A50" s="16" t="s">
        <v>46</v>
      </c>
      <c r="B50" s="17"/>
      <c r="C50" s="10">
        <f>SUM(C42:C49)</f>
        <v>101.23</v>
      </c>
      <c r="D50" s="10">
        <f>SUM(D42:D49)</f>
        <v>279.55999999999995</v>
      </c>
      <c r="E50" s="11">
        <f t="shared" si="0"/>
        <v>276.16319272942798</v>
      </c>
      <c r="F50" s="10">
        <f>SUM(F42:F49)</f>
        <v>146.79000000000002</v>
      </c>
      <c r="G50" s="10">
        <f>SUM(G42:G49)</f>
        <v>223.35</v>
      </c>
      <c r="H50" s="11">
        <f t="shared" si="1"/>
        <v>152.15614142652768</v>
      </c>
      <c r="I50" s="10">
        <f>SUM(I42:I49)</f>
        <v>88.11</v>
      </c>
      <c r="J50" s="10">
        <f>SUM(J42:J49)</f>
        <v>164.83000000000004</v>
      </c>
      <c r="K50" s="11">
        <f t="shared" si="2"/>
        <v>187.07297696061747</v>
      </c>
      <c r="L50" s="10">
        <f>SUM(L42:L49)</f>
        <v>336.13000000000005</v>
      </c>
      <c r="M50" s="10">
        <f>SUM(M42:M49)</f>
        <v>667.74000000000012</v>
      </c>
      <c r="N50" s="11">
        <f t="shared" si="3"/>
        <v>198.65528218248892</v>
      </c>
    </row>
    <row r="51" spans="1:14" s="3" customFormat="1" ht="12.75" x14ac:dyDescent="0.2">
      <c r="A51" s="16" t="s">
        <v>47</v>
      </c>
      <c r="B51" s="17"/>
      <c r="C51" s="10">
        <f>SUM(C17+C37+C39+C41+C50)</f>
        <v>20720.460000000003</v>
      </c>
      <c r="D51" s="10">
        <f>SUM(D17+D37+D39+D41+D50)</f>
        <v>14443.53</v>
      </c>
      <c r="E51" s="11">
        <f t="shared" si="0"/>
        <v>69.706608830112842</v>
      </c>
      <c r="F51" s="10">
        <f>SUM(F17+F37+F39+F41+F50)</f>
        <v>12208.85</v>
      </c>
      <c r="G51" s="10">
        <f>SUM(G17+G37+G39+G41+G50)</f>
        <v>18587.36</v>
      </c>
      <c r="H51" s="11">
        <f t="shared" si="1"/>
        <v>152.24496983745397</v>
      </c>
      <c r="I51" s="10">
        <f>SUM(I17+I37+I39+I41+I50)</f>
        <v>4182.4899999999989</v>
      </c>
      <c r="J51" s="10">
        <f>SUM(J17+J37+J39+J41+J50)</f>
        <v>1690.7199999999993</v>
      </c>
      <c r="K51" s="11">
        <f t="shared" si="2"/>
        <v>40.423766703566535</v>
      </c>
      <c r="L51" s="10">
        <f>SUM(L17+L37+L39+L41+L50)</f>
        <v>37111.799999999996</v>
      </c>
      <c r="M51" s="10">
        <f>SUM(M17+M37+M39+M41+M50)</f>
        <v>34721.609999999993</v>
      </c>
      <c r="N51" s="11">
        <f t="shared" si="3"/>
        <v>93.559487817890798</v>
      </c>
    </row>
  </sheetData>
  <mergeCells count="14">
    <mergeCell ref="A51:B51"/>
    <mergeCell ref="A2:J2"/>
    <mergeCell ref="K2:N2"/>
    <mergeCell ref="A3:A4"/>
    <mergeCell ref="B3:B4"/>
    <mergeCell ref="C3:E3"/>
    <mergeCell ref="F3:H3"/>
    <mergeCell ref="I3:K3"/>
    <mergeCell ref="L3:N3"/>
    <mergeCell ref="A17:B17"/>
    <mergeCell ref="A37:B37"/>
    <mergeCell ref="A39:B39"/>
    <mergeCell ref="A41:B41"/>
    <mergeCell ref="A50:B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2023-01-30T05:41:20Z</dcterms:modified>
</cp:coreProperties>
</file>