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/>
  </bookViews>
  <sheets>
    <sheet name="acp achiv" sheetId="6" r:id="rId1"/>
  </sheets>
  <calcPr calcId="152511"/>
</workbook>
</file>

<file path=xl/calcChain.xml><?xml version="1.0" encoding="utf-8"?>
<calcChain xmlns="http://schemas.openxmlformats.org/spreadsheetml/2006/main">
  <c r="M57" i="6" l="1"/>
  <c r="L57" i="6"/>
  <c r="N57" i="6" s="1"/>
  <c r="J57" i="6"/>
  <c r="K57" i="6" s="1"/>
  <c r="I57" i="6"/>
  <c r="G57" i="6"/>
  <c r="F57" i="6"/>
  <c r="H57" i="6" s="1"/>
  <c r="D57" i="6"/>
  <c r="E57" i="6" s="1"/>
  <c r="C57" i="6"/>
  <c r="N56" i="6"/>
  <c r="K56" i="6"/>
  <c r="H56" i="6"/>
  <c r="E56" i="6"/>
  <c r="N55" i="6"/>
  <c r="K55" i="6"/>
  <c r="H55" i="6"/>
  <c r="E55" i="6"/>
  <c r="N54" i="6"/>
  <c r="K54" i="6"/>
  <c r="H54" i="6"/>
  <c r="E54" i="6"/>
  <c r="N53" i="6"/>
  <c r="K53" i="6"/>
  <c r="H53" i="6"/>
  <c r="E53" i="6"/>
  <c r="N52" i="6"/>
  <c r="K52" i="6"/>
  <c r="H52" i="6"/>
  <c r="E52" i="6"/>
  <c r="N51" i="6"/>
  <c r="K51" i="6"/>
  <c r="H51" i="6"/>
  <c r="E51" i="6"/>
  <c r="M50" i="6"/>
  <c r="L50" i="6"/>
  <c r="N50" i="6" s="1"/>
  <c r="J50" i="6"/>
  <c r="K50" i="6" s="1"/>
  <c r="I50" i="6"/>
  <c r="G50" i="6"/>
  <c r="F50" i="6"/>
  <c r="H50" i="6" s="1"/>
  <c r="D50" i="6"/>
  <c r="E50" i="6" s="1"/>
  <c r="C50" i="6"/>
  <c r="N49" i="6"/>
  <c r="K49" i="6"/>
  <c r="H49" i="6"/>
  <c r="E49" i="6"/>
  <c r="N48" i="6"/>
  <c r="K48" i="6"/>
  <c r="H48" i="6"/>
  <c r="E48" i="6"/>
  <c r="N47" i="6"/>
  <c r="K47" i="6"/>
  <c r="H47" i="6"/>
  <c r="E47" i="6"/>
  <c r="N46" i="6"/>
  <c r="K46" i="6"/>
  <c r="H46" i="6"/>
  <c r="E46" i="6"/>
  <c r="N45" i="6"/>
  <c r="K45" i="6"/>
  <c r="H45" i="6"/>
  <c r="E45" i="6"/>
  <c r="N44" i="6"/>
  <c r="K44" i="6"/>
  <c r="H44" i="6"/>
  <c r="E44" i="6"/>
  <c r="N43" i="6"/>
  <c r="K43" i="6"/>
  <c r="H43" i="6"/>
  <c r="E43" i="6"/>
  <c r="N42" i="6"/>
  <c r="K42" i="6"/>
  <c r="H42" i="6"/>
  <c r="E42" i="6"/>
  <c r="M41" i="6"/>
  <c r="L41" i="6"/>
  <c r="N41" i="6" s="1"/>
  <c r="J41" i="6"/>
  <c r="K41" i="6" s="1"/>
  <c r="I41" i="6"/>
  <c r="G41" i="6"/>
  <c r="F41" i="6"/>
  <c r="H41" i="6" s="1"/>
  <c r="D41" i="6"/>
  <c r="E41" i="6" s="1"/>
  <c r="C41" i="6"/>
  <c r="N40" i="6"/>
  <c r="K40" i="6"/>
  <c r="H40" i="6"/>
  <c r="E40" i="6"/>
  <c r="M39" i="6"/>
  <c r="L39" i="6"/>
  <c r="N39" i="6" s="1"/>
  <c r="J39" i="6"/>
  <c r="K39" i="6" s="1"/>
  <c r="I39" i="6"/>
  <c r="G39" i="6"/>
  <c r="F39" i="6"/>
  <c r="H39" i="6" s="1"/>
  <c r="D39" i="6"/>
  <c r="E39" i="6" s="1"/>
  <c r="C39" i="6"/>
  <c r="N38" i="6"/>
  <c r="K38" i="6"/>
  <c r="H38" i="6"/>
  <c r="E38" i="6"/>
  <c r="M37" i="6"/>
  <c r="L37" i="6"/>
  <c r="N37" i="6" s="1"/>
  <c r="J37" i="6"/>
  <c r="K37" i="6" s="1"/>
  <c r="I37" i="6"/>
  <c r="G37" i="6"/>
  <c r="F37" i="6"/>
  <c r="H37" i="6" s="1"/>
  <c r="D37" i="6"/>
  <c r="E37" i="6" s="1"/>
  <c r="C37" i="6"/>
  <c r="N36" i="6"/>
  <c r="K36" i="6"/>
  <c r="H36" i="6"/>
  <c r="E36" i="6"/>
  <c r="N35" i="6"/>
  <c r="K35" i="6"/>
  <c r="H35" i="6"/>
  <c r="E35" i="6"/>
  <c r="N34" i="6"/>
  <c r="K34" i="6"/>
  <c r="H34" i="6"/>
  <c r="E34" i="6"/>
  <c r="N33" i="6"/>
  <c r="K33" i="6"/>
  <c r="H33" i="6"/>
  <c r="E33" i="6"/>
  <c r="N32" i="6"/>
  <c r="K32" i="6"/>
  <c r="H32" i="6"/>
  <c r="E32" i="6"/>
  <c r="N31" i="6"/>
  <c r="K31" i="6"/>
  <c r="H31" i="6"/>
  <c r="E31" i="6"/>
  <c r="N30" i="6"/>
  <c r="K30" i="6"/>
  <c r="H30" i="6"/>
  <c r="E30" i="6"/>
  <c r="N29" i="6"/>
  <c r="K29" i="6"/>
  <c r="H29" i="6"/>
  <c r="E29" i="6"/>
  <c r="N28" i="6"/>
  <c r="K28" i="6"/>
  <c r="H28" i="6"/>
  <c r="E28" i="6"/>
  <c r="N27" i="6"/>
  <c r="K27" i="6"/>
  <c r="H27" i="6"/>
  <c r="E27" i="6"/>
  <c r="N26" i="6"/>
  <c r="K26" i="6"/>
  <c r="H26" i="6"/>
  <c r="E26" i="6"/>
  <c r="N25" i="6"/>
  <c r="K25" i="6"/>
  <c r="H25" i="6"/>
  <c r="E25" i="6"/>
  <c r="N24" i="6"/>
  <c r="K24" i="6"/>
  <c r="H24" i="6"/>
  <c r="E24" i="6"/>
  <c r="N23" i="6"/>
  <c r="K23" i="6"/>
  <c r="H23" i="6"/>
  <c r="E23" i="6"/>
  <c r="N22" i="6"/>
  <c r="K22" i="6"/>
  <c r="H22" i="6"/>
  <c r="E22" i="6"/>
  <c r="N21" i="6"/>
  <c r="K21" i="6"/>
  <c r="H21" i="6"/>
  <c r="E21" i="6"/>
  <c r="N20" i="6"/>
  <c r="K20" i="6"/>
  <c r="H20" i="6"/>
  <c r="E20" i="6"/>
  <c r="N19" i="6"/>
  <c r="K19" i="6"/>
  <c r="H19" i="6"/>
  <c r="E19" i="6"/>
  <c r="N18" i="6"/>
  <c r="K18" i="6"/>
  <c r="H18" i="6"/>
  <c r="E18" i="6"/>
  <c r="M17" i="6"/>
  <c r="M58" i="6" s="1"/>
  <c r="N58" i="6" s="1"/>
  <c r="L17" i="6"/>
  <c r="L58" i="6" s="1"/>
  <c r="J17" i="6"/>
  <c r="J58" i="6" s="1"/>
  <c r="K58" i="6" s="1"/>
  <c r="I17" i="6"/>
  <c r="I58" i="6" s="1"/>
  <c r="G17" i="6"/>
  <c r="G58" i="6" s="1"/>
  <c r="H58" i="6" s="1"/>
  <c r="F17" i="6"/>
  <c r="F58" i="6" s="1"/>
  <c r="D17" i="6"/>
  <c r="D58" i="6" s="1"/>
  <c r="E58" i="6" s="1"/>
  <c r="C17" i="6"/>
  <c r="C58" i="6" s="1"/>
  <c r="N16" i="6"/>
  <c r="K16" i="6"/>
  <c r="H16" i="6"/>
  <c r="E16" i="6"/>
  <c r="N15" i="6"/>
  <c r="K15" i="6"/>
  <c r="H15" i="6"/>
  <c r="E15" i="6"/>
  <c r="N14" i="6"/>
  <c r="K14" i="6"/>
  <c r="H14" i="6"/>
  <c r="E14" i="6"/>
  <c r="N13" i="6"/>
  <c r="K13" i="6"/>
  <c r="H13" i="6"/>
  <c r="E13" i="6"/>
  <c r="N12" i="6"/>
  <c r="K12" i="6"/>
  <c r="H12" i="6"/>
  <c r="E12" i="6"/>
  <c r="N11" i="6"/>
  <c r="K11" i="6"/>
  <c r="H11" i="6"/>
  <c r="E11" i="6"/>
  <c r="N10" i="6"/>
  <c r="K10" i="6"/>
  <c r="H10" i="6"/>
  <c r="E10" i="6"/>
  <c r="N9" i="6"/>
  <c r="K9" i="6"/>
  <c r="H9" i="6"/>
  <c r="E9" i="6"/>
  <c r="N8" i="6"/>
  <c r="K8" i="6"/>
  <c r="H8" i="6"/>
  <c r="E8" i="6"/>
  <c r="N7" i="6"/>
  <c r="K7" i="6"/>
  <c r="H7" i="6"/>
  <c r="E7" i="6"/>
  <c r="N6" i="6"/>
  <c r="K6" i="6"/>
  <c r="H6" i="6"/>
  <c r="E6" i="6"/>
  <c r="N5" i="6"/>
  <c r="K5" i="6"/>
  <c r="H5" i="6"/>
  <c r="E5" i="6"/>
  <c r="E17" i="6" l="1"/>
  <c r="K17" i="6"/>
  <c r="H17" i="6"/>
  <c r="N17" i="6"/>
</calcChain>
</file>

<file path=xl/sharedStrings.xml><?xml version="1.0" encoding="utf-8"?>
<sst xmlns="http://schemas.openxmlformats.org/spreadsheetml/2006/main" count="76" uniqueCount="67">
  <si>
    <t>NAME OF THE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</si>
  <si>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</si>
  <si>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</si>
  <si>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</si>
  <si>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</si>
  <si>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</si>
  <si>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</si>
  <si>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</si>
  <si>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</si>
  <si>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</si>
  <si>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</si>
  <si>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</si>
  <si>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</si>
  <si>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SUB TOTAL (PSUs)</t>
  </si>
  <si>
    <t>AXIS BANK</t>
  </si>
  <si>
    <t>BANDHAN BANK</t>
  </si>
  <si>
    <t>CITY UNION BANK</t>
  </si>
  <si>
    <t>DCB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</si>
  <si>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</si>
  <si>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</si>
  <si>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</si>
  <si>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</si>
  <si>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</si>
  <si>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</si>
  <si>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</si>
  <si>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</si>
  <si>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VYSYA BANK</t>
  </si>
  <si>
    <t>KOTAK MAHINDRA BANK</t>
  </si>
  <si>
    <t>DBS BANK INDIA (E-LVB)</t>
  </si>
  <si>
    <t>RBL BANK</t>
  </si>
  <si>
    <t>SOUTH INDIAN BANK</t>
  </si>
  <si>
    <t>TAMILNAD MERCANTILE BANK</t>
  </si>
  <si>
    <t>YES BANK</t>
  </si>
  <si>
    <t>SUB TOTAL (PRIVATE BANKs)</t>
  </si>
  <si>
    <t>APEX BANK</t>
  </si>
  <si>
    <t>SUB TOTAL (COOP.BANKs)</t>
  </si>
  <si>
    <t>CHATTISGARH RRB</t>
  </si>
  <si>
    <t xml:space="preserve">SUB TOTAL  (RRBs) </t>
  </si>
  <si>
    <t>AU SMALL FIN.BANK</t>
  </si>
  <si>
    <t>EQUITAS SMALL FIN. BANK</t>
  </si>
  <si>
    <t>ESAF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</si>
  <si>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</si>
  <si>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</si>
  <si>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</si>
  <si>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</si>
  <si>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</si>
  <si>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SUB TOTAL (SMALL FIN. BANK)</t>
  </si>
  <si>
    <t>AIRTEL PAYMENTS BANK</t>
  </si>
  <si>
    <t>JIO PAYMENTS BANK</t>
  </si>
  <si>
    <t>FINO PAYMENTS BANK</t>
  </si>
  <si>
    <t>PAYTM  PAYMENTS BANK</t>
  </si>
  <si>
    <t>INDIA POST PAYMENTS BANK</t>
  </si>
  <si>
    <t>NSDL  PAYMENTS  BANK</t>
  </si>
  <si>
    <t>SUB TOTAL (PAYMENT BANK)</t>
  </si>
  <si>
    <t>GRAND TOTAL</t>
  </si>
  <si>
    <t>Table No.4 (C)</t>
  </si>
  <si>
    <t>BANK-WISE INFORMATION REGARDING ACP ACHIEVEMENT</t>
  </si>
  <si>
    <t>DATA FOR THE YEAR ENDED  SEPT. 2023</t>
  </si>
  <si>
    <t>(Amt. In crore)</t>
  </si>
  <si>
    <t>S No.</t>
  </si>
  <si>
    <t xml:space="preserve">Agri </t>
  </si>
  <si>
    <t>MSME</t>
  </si>
  <si>
    <t>OTHER PSA</t>
  </si>
  <si>
    <t>TOTAL PSA</t>
  </si>
  <si>
    <t>Commitm't</t>
  </si>
  <si>
    <t>Achievement</t>
  </si>
  <si>
    <t>% 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</si>
</sst>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/>
    <xf numFmtId="2" fontId="2" fillId="0" borderId="0" xfId="0" applyNumberFormat="1" applyFont="1"/>
    <xf numFmtId="2" fontId="3" fillId="0" borderId="1" xfId="0" applyNumberFormat="1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2" fontId="0" fillId="0" borderId="2" xfId="0" applyNumberFormat="1" applyBorder="1"/>
    <xf numFmtId="0" fontId="3" fillId="0" borderId="2" xfId="0" applyFont="1" applyBorder="1"/>
    <xf numFmtId="2" fontId="3" fillId="0" borderId="2" xfId="0" applyNumberFormat="1" applyFont="1" applyBorder="1"/>
    <xf numFmtId="2" fontId="0" fillId="0" borderId="0" xfId="0" applyNumberFormat="1"/>
    <xf numFmtId="2" fontId="0" fillId="2" borderId="0" xfId="0" applyNumberFormat="1" applyFill="1"/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/>
  </sheetViews>
  <sheetFormatPr defaultRowHeight="15" x14ac:dyDescent="0.25"/>
  <cols>
    <col min="1" max="1" width="5.5703125" customWidth="1"/>
    <col min="2" max="2" width="28.5703125" customWidth="1"/>
    <col min="3" max="3" width="11.42578125" style="12" customWidth="1"/>
    <col min="4" max="4" width="14.140625" style="12" customWidth="1"/>
    <col min="5" max="5" width="8.7109375" style="12" customWidth="1"/>
    <col min="6" max="6" width="10.42578125" style="12" customWidth="1"/>
    <col min="7" max="7" width="12.5703125" style="12" customWidth="1"/>
    <col min="8" max="8" width="8.7109375" style="12" customWidth="1"/>
    <col min="9" max="9" width="10.28515625" style="13" customWidth="1"/>
    <col min="10" max="10" width="12.85546875" style="12" customWidth="1"/>
    <col min="11" max="11" width="8.7109375" style="12" customWidth="1"/>
    <col min="12" max="12" width="9.85546875" style="12" customWidth="1"/>
    <col min="13" max="13" width="10.28515625" style="12" customWidth="1"/>
    <col min="14" max="14" width="8.7109375" style="12" customWidth="1"/>
    <col min="15" max="220" width="9.140625" customWidth="1"/>
  </cols>
  <sheetData>
    <row r="1" spans="1:14" s="3" customFormat="1" ht="25.5" customHeight="1" x14ac:dyDescent="0.25">
      <c r="A1" s="4" t="s">
        <v>55</v>
      </c>
      <c r="C1" s="5" t="s">
        <v>56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3" customFormat="1" ht="15.95" customHeight="1" x14ac:dyDescent="0.25">
      <c r="A2" s="17" t="s">
        <v>57</v>
      </c>
      <c r="B2" s="17"/>
      <c r="C2" s="17"/>
      <c r="D2" s="17"/>
      <c r="E2" s="17"/>
      <c r="F2" s="17"/>
      <c r="G2" s="17"/>
      <c r="H2" s="17"/>
      <c r="I2" s="17"/>
      <c r="J2" s="17"/>
      <c r="K2" s="18" t="s">
        <v>58</v>
      </c>
      <c r="L2" s="18"/>
      <c r="M2" s="18"/>
      <c r="N2" s="18"/>
    </row>
    <row r="3" spans="1:14" s="1" customFormat="1" ht="18" customHeight="1" x14ac:dyDescent="0.25">
      <c r="A3" s="19" t="s">
        <v>59</v>
      </c>
      <c r="B3" s="19" t="s">
        <v>0</v>
      </c>
      <c r="C3" s="20" t="s">
        <v>60</v>
      </c>
      <c r="D3" s="20"/>
      <c r="E3" s="20"/>
      <c r="F3" s="20" t="s">
        <v>61</v>
      </c>
      <c r="G3" s="20"/>
      <c r="H3" s="20"/>
      <c r="I3" s="20" t="s">
        <v>62</v>
      </c>
      <c r="J3" s="20"/>
      <c r="K3" s="20"/>
      <c r="L3" s="20" t="s">
        <v>63</v>
      </c>
      <c r="M3" s="20"/>
      <c r="N3" s="20"/>
    </row>
    <row r="4" spans="1:14" s="2" customFormat="1" ht="22.5" customHeight="1" x14ac:dyDescent="0.25">
      <c r="A4" s="14"/>
      <c r="B4" s="14"/>
      <c r="C4" s="6" t="s">
        <v>64</v>
      </c>
      <c r="D4" s="6" t="s">
        <v>65</v>
      </c>
      <c r="E4" s="6" t="s">
        <v>66</v>
      </c>
      <c r="F4" s="6" t="s">
        <v>64</v>
      </c>
      <c r="G4" s="6" t="s">
        <v>65</v>
      </c>
      <c r="H4" s="6" t="s">
        <v>66</v>
      </c>
      <c r="I4" s="6" t="s">
        <v>64</v>
      </c>
      <c r="J4" s="6" t="s">
        <v>65</v>
      </c>
      <c r="K4" s="6" t="s">
        <v>66</v>
      </c>
      <c r="L4" s="6" t="s">
        <v>64</v>
      </c>
      <c r="M4" s="6" t="s">
        <v>65</v>
      </c>
      <c r="N4" s="6" t="s">
        <v>66</v>
      </c>
    </row>
    <row r="5" spans="1:14" x14ac:dyDescent="0.25">
      <c r="A5" s="7">
        <v>1</v>
      </c>
      <c r="B5" s="8" t="s">
        <v>1</v>
      </c>
      <c r="C5" s="9">
        <v>2767.98</v>
      </c>
      <c r="D5" s="9">
        <v>959.95</v>
      </c>
      <c r="E5" s="9">
        <f t="shared" ref="E5:E58" si="0">(D5/C5)*100</f>
        <v>34.680525148303097</v>
      </c>
      <c r="F5" s="9">
        <v>927.73</v>
      </c>
      <c r="G5" s="9">
        <v>1222.0899999999999</v>
      </c>
      <c r="H5" s="9">
        <f t="shared" ref="H5:H58" si="1">(G5/F5)*100</f>
        <v>131.72905910124712</v>
      </c>
      <c r="I5" s="9">
        <v>687.18</v>
      </c>
      <c r="J5" s="9">
        <v>91.970000000000297</v>
      </c>
      <c r="K5" s="9">
        <f t="shared" ref="K5:K58" si="2">(J5/I5)*100</f>
        <v>13.383684042026879</v>
      </c>
      <c r="L5" s="9">
        <v>4382.8900000000003</v>
      </c>
      <c r="M5" s="9">
        <v>2274.0100000000002</v>
      </c>
      <c r="N5" s="9">
        <f t="shared" ref="N5:N58" si="3">(M5/L5)*100</f>
        <v>51.88380269639439</v>
      </c>
    </row>
    <row r="6" spans="1:14" x14ac:dyDescent="0.25">
      <c r="A6" s="7">
        <v>2</v>
      </c>
      <c r="B6" s="8" t="s">
        <v>2</v>
      </c>
      <c r="C6" s="9">
        <v>1197.1500000000001</v>
      </c>
      <c r="D6" s="9">
        <v>491.23</v>
      </c>
      <c r="E6" s="9">
        <f t="shared" si="0"/>
        <v>41.033287390886684</v>
      </c>
      <c r="F6" s="9">
        <v>239.32</v>
      </c>
      <c r="G6" s="9">
        <v>971.95</v>
      </c>
      <c r="H6" s="9">
        <f t="shared" si="1"/>
        <v>406.12986795921779</v>
      </c>
      <c r="I6" s="9">
        <v>94.139999999999901</v>
      </c>
      <c r="J6" s="9">
        <v>22.29</v>
      </c>
      <c r="K6" s="9">
        <f t="shared" si="2"/>
        <v>23.677501593371598</v>
      </c>
      <c r="L6" s="9">
        <v>1530.61</v>
      </c>
      <c r="M6" s="9">
        <v>1485.47</v>
      </c>
      <c r="N6" s="9">
        <f t="shared" si="3"/>
        <v>97.050849007911893</v>
      </c>
    </row>
    <row r="7" spans="1:14" x14ac:dyDescent="0.25">
      <c r="A7" s="7">
        <v>3</v>
      </c>
      <c r="B7" s="8" t="s">
        <v>3</v>
      </c>
      <c r="C7" s="9">
        <v>350.09</v>
      </c>
      <c r="D7" s="9">
        <v>110.24</v>
      </c>
      <c r="E7" s="9">
        <f t="shared" si="0"/>
        <v>31.489045673969549</v>
      </c>
      <c r="F7" s="9">
        <v>181.56</v>
      </c>
      <c r="G7" s="9">
        <v>193.31</v>
      </c>
      <c r="H7" s="9">
        <f t="shared" si="1"/>
        <v>106.47168979951532</v>
      </c>
      <c r="I7" s="9">
        <v>34.28</v>
      </c>
      <c r="J7" s="9">
        <v>20.8</v>
      </c>
      <c r="K7" s="9">
        <f t="shared" si="2"/>
        <v>60.676779463243882</v>
      </c>
      <c r="L7" s="9">
        <v>565.92999999999995</v>
      </c>
      <c r="M7" s="9">
        <v>324.35000000000002</v>
      </c>
      <c r="N7" s="9">
        <f t="shared" si="3"/>
        <v>57.312741858533741</v>
      </c>
    </row>
    <row r="8" spans="1:14" x14ac:dyDescent="0.25">
      <c r="A8" s="7">
        <v>4</v>
      </c>
      <c r="B8" s="8" t="s">
        <v>4</v>
      </c>
      <c r="C8" s="9">
        <v>748.43</v>
      </c>
      <c r="D8" s="9">
        <v>180.6</v>
      </c>
      <c r="E8" s="9">
        <f t="shared" si="0"/>
        <v>24.130513207648011</v>
      </c>
      <c r="F8" s="9">
        <v>512.9</v>
      </c>
      <c r="G8" s="9">
        <v>653.64</v>
      </c>
      <c r="H8" s="9">
        <f t="shared" si="1"/>
        <v>127.44004679274713</v>
      </c>
      <c r="I8" s="9">
        <v>268.45999999999998</v>
      </c>
      <c r="J8" s="9">
        <v>40.5</v>
      </c>
      <c r="K8" s="9">
        <f t="shared" si="2"/>
        <v>15.086046338374434</v>
      </c>
      <c r="L8" s="9">
        <v>1529.79</v>
      </c>
      <c r="M8" s="9">
        <v>874.74</v>
      </c>
      <c r="N8" s="9">
        <f t="shared" si="3"/>
        <v>57.180397309434625</v>
      </c>
    </row>
    <row r="9" spans="1:14" x14ac:dyDescent="0.25">
      <c r="A9" s="7">
        <v>5</v>
      </c>
      <c r="B9" s="8" t="s">
        <v>5</v>
      </c>
      <c r="C9" s="9">
        <v>1134.43</v>
      </c>
      <c r="D9" s="9">
        <v>528.14</v>
      </c>
      <c r="E9" s="9">
        <f t="shared" si="0"/>
        <v>46.555538905000745</v>
      </c>
      <c r="F9" s="9">
        <v>397.78</v>
      </c>
      <c r="G9" s="9">
        <v>1032.07</v>
      </c>
      <c r="H9" s="9">
        <f t="shared" si="1"/>
        <v>259.45748906430691</v>
      </c>
      <c r="I9" s="9">
        <v>144.22999999999999</v>
      </c>
      <c r="J9" s="9">
        <v>21.899999999999899</v>
      </c>
      <c r="K9" s="9">
        <f t="shared" si="2"/>
        <v>15.184080981765167</v>
      </c>
      <c r="L9" s="9">
        <v>1676.44</v>
      </c>
      <c r="M9" s="9">
        <v>1582.11</v>
      </c>
      <c r="N9" s="9">
        <f t="shared" si="3"/>
        <v>94.373195581112341</v>
      </c>
    </row>
    <row r="10" spans="1:14" x14ac:dyDescent="0.25">
      <c r="A10" s="7">
        <v>6</v>
      </c>
      <c r="B10" s="8" t="s">
        <v>6</v>
      </c>
      <c r="C10" s="9">
        <v>705.15</v>
      </c>
      <c r="D10" s="9">
        <v>349.16</v>
      </c>
      <c r="E10" s="9">
        <f t="shared" si="0"/>
        <v>49.515705878181954</v>
      </c>
      <c r="F10" s="9">
        <v>585.1</v>
      </c>
      <c r="G10" s="9">
        <v>893.91</v>
      </c>
      <c r="H10" s="9">
        <f t="shared" si="1"/>
        <v>152.77901213467783</v>
      </c>
      <c r="I10" s="9">
        <v>242.52</v>
      </c>
      <c r="J10" s="9">
        <v>8.8600000000001309</v>
      </c>
      <c r="K10" s="9">
        <f t="shared" si="2"/>
        <v>3.6533069437572694</v>
      </c>
      <c r="L10" s="9">
        <v>1532.77</v>
      </c>
      <c r="M10" s="9">
        <v>1251.93</v>
      </c>
      <c r="N10" s="9">
        <f t="shared" si="3"/>
        <v>81.677616341655963</v>
      </c>
    </row>
    <row r="11" spans="1:14" x14ac:dyDescent="0.25">
      <c r="A11" s="7">
        <v>7</v>
      </c>
      <c r="B11" s="8" t="s">
        <v>7</v>
      </c>
      <c r="C11" s="9">
        <v>171.15</v>
      </c>
      <c r="D11" s="9">
        <v>39.07</v>
      </c>
      <c r="E11" s="9">
        <f t="shared" si="0"/>
        <v>22.827928717499269</v>
      </c>
      <c r="F11" s="9">
        <v>101.32</v>
      </c>
      <c r="G11" s="9">
        <v>37.28</v>
      </c>
      <c r="H11" s="9">
        <f t="shared" si="1"/>
        <v>36.794315041452826</v>
      </c>
      <c r="I11" s="9">
        <v>37.409999999999997</v>
      </c>
      <c r="J11" s="9">
        <v>9.9400000000000102</v>
      </c>
      <c r="K11" s="9">
        <f t="shared" si="2"/>
        <v>26.570435712376401</v>
      </c>
      <c r="L11" s="9">
        <v>309.88</v>
      </c>
      <c r="M11" s="9">
        <v>86.29</v>
      </c>
      <c r="N11" s="9">
        <f t="shared" si="3"/>
        <v>27.846263069575322</v>
      </c>
    </row>
    <row r="12" spans="1:14" x14ac:dyDescent="0.25">
      <c r="A12" s="7">
        <v>8</v>
      </c>
      <c r="B12" s="8" t="s">
        <v>8</v>
      </c>
      <c r="C12" s="9">
        <v>57.3</v>
      </c>
      <c r="D12" s="9">
        <v>0.68</v>
      </c>
      <c r="E12" s="9">
        <f t="shared" si="0"/>
        <v>1.1867364746945901</v>
      </c>
      <c r="F12" s="9">
        <v>108.09</v>
      </c>
      <c r="G12" s="9">
        <v>6.97</v>
      </c>
      <c r="H12" s="9">
        <f t="shared" si="1"/>
        <v>6.4483300952909604</v>
      </c>
      <c r="I12" s="9">
        <v>15.96</v>
      </c>
      <c r="J12" s="9">
        <v>0.62</v>
      </c>
      <c r="K12" s="9">
        <f t="shared" si="2"/>
        <v>3.8847117794486214</v>
      </c>
      <c r="L12" s="9">
        <v>181.35</v>
      </c>
      <c r="M12" s="9">
        <v>8.27</v>
      </c>
      <c r="N12" s="9">
        <f t="shared" si="3"/>
        <v>4.5602426247587537</v>
      </c>
    </row>
    <row r="13" spans="1:14" x14ac:dyDescent="0.25">
      <c r="A13" s="7">
        <v>9</v>
      </c>
      <c r="B13" s="8" t="s">
        <v>9</v>
      </c>
      <c r="C13" s="9">
        <v>1643.34</v>
      </c>
      <c r="D13" s="9">
        <v>299.58</v>
      </c>
      <c r="E13" s="9">
        <f t="shared" si="0"/>
        <v>18.229946328818141</v>
      </c>
      <c r="F13" s="9">
        <v>966.1</v>
      </c>
      <c r="G13" s="9">
        <v>634.49</v>
      </c>
      <c r="H13" s="9">
        <f t="shared" si="1"/>
        <v>65.675395921747224</v>
      </c>
      <c r="I13" s="9">
        <v>301.54000000000002</v>
      </c>
      <c r="J13" s="9">
        <v>41.160000000000103</v>
      </c>
      <c r="K13" s="9">
        <f t="shared" si="2"/>
        <v>13.64993035749821</v>
      </c>
      <c r="L13" s="9">
        <v>2910.98</v>
      </c>
      <c r="M13" s="9">
        <v>975.23</v>
      </c>
      <c r="N13" s="9">
        <f t="shared" si="3"/>
        <v>33.501776034187799</v>
      </c>
    </row>
    <row r="14" spans="1:14" x14ac:dyDescent="0.25">
      <c r="A14" s="7">
        <v>10</v>
      </c>
      <c r="B14" s="8" t="s">
        <v>10</v>
      </c>
      <c r="C14" s="9">
        <v>3755.62</v>
      </c>
      <c r="D14" s="9">
        <v>1079.8599999999999</v>
      </c>
      <c r="E14" s="9">
        <f t="shared" si="0"/>
        <v>28.753175241371597</v>
      </c>
      <c r="F14" s="9">
        <v>3828.63</v>
      </c>
      <c r="G14" s="9">
        <v>4319.33</v>
      </c>
      <c r="H14" s="9">
        <f t="shared" si="1"/>
        <v>112.81659497000231</v>
      </c>
      <c r="I14" s="9">
        <v>934.76</v>
      </c>
      <c r="J14" s="9">
        <v>88.190000000000495</v>
      </c>
      <c r="K14" s="9">
        <f t="shared" si="2"/>
        <v>9.4345072531987348</v>
      </c>
      <c r="L14" s="9">
        <v>8519.01</v>
      </c>
      <c r="M14" s="9">
        <v>5487.38</v>
      </c>
      <c r="N14" s="9">
        <f t="shared" si="3"/>
        <v>64.413353194796102</v>
      </c>
    </row>
    <row r="15" spans="1:14" x14ac:dyDescent="0.25">
      <c r="A15" s="7">
        <v>11</v>
      </c>
      <c r="B15" s="8" t="s">
        <v>11</v>
      </c>
      <c r="C15" s="9">
        <v>260.19</v>
      </c>
      <c r="D15" s="9">
        <v>30.04</v>
      </c>
      <c r="E15" s="9">
        <f t="shared" si="0"/>
        <v>11.545409124101617</v>
      </c>
      <c r="F15" s="9">
        <v>235.99</v>
      </c>
      <c r="G15" s="9">
        <v>299.87</v>
      </c>
      <c r="H15" s="9">
        <f t="shared" si="1"/>
        <v>127.06894359930504</v>
      </c>
      <c r="I15" s="9">
        <v>72.010000000000005</v>
      </c>
      <c r="J15" s="9">
        <v>83.79</v>
      </c>
      <c r="K15" s="9">
        <f t="shared" si="2"/>
        <v>116.35883905013193</v>
      </c>
      <c r="L15" s="9">
        <v>568.19000000000005</v>
      </c>
      <c r="M15" s="9">
        <v>413.7</v>
      </c>
      <c r="N15" s="9">
        <f t="shared" si="3"/>
        <v>72.810151533817901</v>
      </c>
    </row>
    <row r="16" spans="1:14" x14ac:dyDescent="0.25">
      <c r="A16" s="7">
        <v>12</v>
      </c>
      <c r="B16" s="8" t="s">
        <v>12</v>
      </c>
      <c r="C16" s="9">
        <v>1048.04</v>
      </c>
      <c r="D16" s="9">
        <v>738.68</v>
      </c>
      <c r="E16" s="9">
        <f t="shared" si="0"/>
        <v>70.482042670127086</v>
      </c>
      <c r="F16" s="9">
        <v>563.16999999999996</v>
      </c>
      <c r="G16" s="9">
        <v>1638.46</v>
      </c>
      <c r="H16" s="9">
        <f t="shared" si="1"/>
        <v>290.93524157891932</v>
      </c>
      <c r="I16" s="9">
        <v>140.80000000000001</v>
      </c>
      <c r="J16" s="9">
        <v>19.71</v>
      </c>
      <c r="K16" s="9">
        <f t="shared" si="2"/>
        <v>13.998579545454545</v>
      </c>
      <c r="L16" s="9">
        <v>1752.01</v>
      </c>
      <c r="M16" s="9">
        <v>2396.85</v>
      </c>
      <c r="N16" s="9">
        <f t="shared" si="3"/>
        <v>136.80572599471463</v>
      </c>
    </row>
    <row r="17" spans="1:14" s="3" customFormat="1" ht="12.75" x14ac:dyDescent="0.2">
      <c r="A17" s="15" t="s">
        <v>13</v>
      </c>
      <c r="B17" s="16"/>
      <c r="C17" s="10">
        <f>SUM(C5:C16)</f>
        <v>13838.869999999999</v>
      </c>
      <c r="D17" s="10">
        <f>SUM(D5:D16)</f>
        <v>4807.2299999999996</v>
      </c>
      <c r="E17" s="11">
        <f t="shared" si="0"/>
        <v>34.737157007761468</v>
      </c>
      <c r="F17" s="10">
        <f>SUM(F5:F16)</f>
        <v>8647.69</v>
      </c>
      <c r="G17" s="10">
        <f>SUM(G5:G16)</f>
        <v>11903.369999999999</v>
      </c>
      <c r="H17" s="11">
        <f t="shared" si="1"/>
        <v>137.64797304251189</v>
      </c>
      <c r="I17" s="10">
        <f>SUM(I5:I16)</f>
        <v>2973.29</v>
      </c>
      <c r="J17" s="10">
        <f>SUM(J5:J16)</f>
        <v>449.73000000000093</v>
      </c>
      <c r="K17" s="11">
        <f t="shared" si="2"/>
        <v>15.125668871855789</v>
      </c>
      <c r="L17" s="10">
        <f>SUM(L5:L16)</f>
        <v>25459.85</v>
      </c>
      <c r="M17" s="10">
        <f>SUM(M5:M16)</f>
        <v>17160.330000000002</v>
      </c>
      <c r="N17" s="11">
        <f t="shared" si="3"/>
        <v>67.401536144164254</v>
      </c>
    </row>
    <row r="18" spans="1:14" x14ac:dyDescent="0.25">
      <c r="A18" s="7">
        <v>13</v>
      </c>
      <c r="B18" s="8" t="s">
        <v>14</v>
      </c>
      <c r="C18" s="9">
        <v>1641.4</v>
      </c>
      <c r="D18" s="9">
        <v>852.01</v>
      </c>
      <c r="E18" s="9">
        <f t="shared" si="0"/>
        <v>51.907517972462522</v>
      </c>
      <c r="F18" s="9">
        <v>898.24</v>
      </c>
      <c r="G18" s="9">
        <v>2822.81</v>
      </c>
      <c r="H18" s="9">
        <f t="shared" si="1"/>
        <v>314.26010865692911</v>
      </c>
      <c r="I18" s="9">
        <v>185.94</v>
      </c>
      <c r="J18" s="9">
        <v>28.5500000000002</v>
      </c>
      <c r="K18" s="9">
        <f t="shared" si="2"/>
        <v>15.354415402818223</v>
      </c>
      <c r="L18" s="9">
        <v>2725.58</v>
      </c>
      <c r="M18" s="9">
        <v>3703.37</v>
      </c>
      <c r="N18" s="9">
        <f t="shared" si="3"/>
        <v>135.87456614738883</v>
      </c>
    </row>
    <row r="19" spans="1:14" x14ac:dyDescent="0.25">
      <c r="A19" s="7">
        <v>14</v>
      </c>
      <c r="B19" s="8" t="s">
        <v>15</v>
      </c>
      <c r="C19" s="9">
        <v>202</v>
      </c>
      <c r="D19" s="9">
        <v>8.67</v>
      </c>
      <c r="E19" s="9">
        <f t="shared" si="0"/>
        <v>4.2920792079207919</v>
      </c>
      <c r="F19" s="9">
        <v>162.69999999999999</v>
      </c>
      <c r="G19" s="9">
        <v>67.819999999999993</v>
      </c>
      <c r="H19" s="9">
        <f t="shared" si="1"/>
        <v>41.684081130915793</v>
      </c>
      <c r="I19" s="9">
        <v>43.76</v>
      </c>
      <c r="J19" s="9">
        <v>250.03</v>
      </c>
      <c r="K19" s="9">
        <f t="shared" si="2"/>
        <v>571.36654478976232</v>
      </c>
      <c r="L19" s="9">
        <v>408.46</v>
      </c>
      <c r="M19" s="9">
        <v>326.52</v>
      </c>
      <c r="N19" s="9">
        <f t="shared" si="3"/>
        <v>79.939284140429905</v>
      </c>
    </row>
    <row r="20" spans="1:14" x14ac:dyDescent="0.25">
      <c r="A20" s="7">
        <v>15</v>
      </c>
      <c r="B20" s="8" t="s">
        <v>16</v>
      </c>
      <c r="C20" s="9">
        <v>0.48</v>
      </c>
      <c r="D20" s="9">
        <v>1.32</v>
      </c>
      <c r="E20" s="9">
        <f t="shared" si="0"/>
        <v>275.00000000000006</v>
      </c>
      <c r="F20" s="9">
        <v>0</v>
      </c>
      <c r="G20" s="9">
        <v>12.67</v>
      </c>
      <c r="H20" s="9" t="e">
        <f t="shared" si="1"/>
        <v>#DIV/0!</v>
      </c>
      <c r="I20" s="9">
        <v>0</v>
      </c>
      <c r="J20" s="9">
        <v>0.24</v>
      </c>
      <c r="K20" s="9" t="e">
        <f t="shared" si="2"/>
        <v>#DIV/0!</v>
      </c>
      <c r="L20" s="9">
        <v>0.48</v>
      </c>
      <c r="M20" s="9">
        <v>14.23</v>
      </c>
      <c r="N20" s="9">
        <f t="shared" si="3"/>
        <v>2964.5833333333335</v>
      </c>
    </row>
    <row r="21" spans="1:14" x14ac:dyDescent="0.25">
      <c r="A21" s="7">
        <v>16</v>
      </c>
      <c r="B21" s="8" t="s">
        <v>17</v>
      </c>
      <c r="C21" s="9">
        <v>198.92</v>
      </c>
      <c r="D21" s="9">
        <v>21.32</v>
      </c>
      <c r="E21" s="9">
        <f t="shared" si="0"/>
        <v>10.717876533279712</v>
      </c>
      <c r="F21" s="9">
        <v>28.7</v>
      </c>
      <c r="G21" s="9">
        <v>19.2</v>
      </c>
      <c r="H21" s="9">
        <f t="shared" si="1"/>
        <v>66.898954703832743</v>
      </c>
      <c r="I21" s="9">
        <v>12.84</v>
      </c>
      <c r="J21" s="9">
        <v>13.39</v>
      </c>
      <c r="K21" s="9">
        <f t="shared" si="2"/>
        <v>104.28348909657321</v>
      </c>
      <c r="L21" s="9">
        <v>240.46</v>
      </c>
      <c r="M21" s="9">
        <v>53.91</v>
      </c>
      <c r="N21" s="9">
        <f t="shared" si="3"/>
        <v>22.419529235631703</v>
      </c>
    </row>
    <row r="22" spans="1:14" x14ac:dyDescent="0.25">
      <c r="A22" s="7">
        <v>17</v>
      </c>
      <c r="B22" s="8" t="s">
        <v>18</v>
      </c>
      <c r="C22" s="9">
        <v>180.36</v>
      </c>
      <c r="D22" s="9">
        <v>176.82</v>
      </c>
      <c r="E22" s="9">
        <f t="shared" si="0"/>
        <v>98.037258815701918</v>
      </c>
      <c r="F22" s="9">
        <v>45.37</v>
      </c>
      <c r="G22" s="9">
        <v>54.17</v>
      </c>
      <c r="H22" s="9">
        <f t="shared" si="1"/>
        <v>119.39607670266696</v>
      </c>
      <c r="I22" s="9">
        <v>1.1399999999999899</v>
      </c>
      <c r="J22" s="9">
        <v>9.6699999999999893</v>
      </c>
      <c r="K22" s="9">
        <f t="shared" si="2"/>
        <v>848.24561403509426</v>
      </c>
      <c r="L22" s="9">
        <v>226.87</v>
      </c>
      <c r="M22" s="9">
        <v>240.66</v>
      </c>
      <c r="N22" s="9">
        <f t="shared" si="3"/>
        <v>106.07837087318728</v>
      </c>
    </row>
    <row r="23" spans="1:14" x14ac:dyDescent="0.25">
      <c r="A23" s="7">
        <v>18</v>
      </c>
      <c r="B23" s="8" t="s">
        <v>19</v>
      </c>
      <c r="C23" s="9">
        <v>2236.96</v>
      </c>
      <c r="D23" s="9">
        <v>1039.82</v>
      </c>
      <c r="E23" s="9">
        <f t="shared" si="0"/>
        <v>46.48362062799513</v>
      </c>
      <c r="F23" s="9">
        <v>987.39</v>
      </c>
      <c r="G23" s="9">
        <v>3880.64</v>
      </c>
      <c r="H23" s="9">
        <f t="shared" si="1"/>
        <v>393.01998197267545</v>
      </c>
      <c r="I23" s="9">
        <v>723.7</v>
      </c>
      <c r="J23" s="9">
        <v>93.800000000000196</v>
      </c>
      <c r="K23" s="9">
        <f t="shared" si="2"/>
        <v>12.961171756252618</v>
      </c>
      <c r="L23" s="9">
        <v>3948.05</v>
      </c>
      <c r="M23" s="9">
        <v>5014.26</v>
      </c>
      <c r="N23" s="9">
        <f t="shared" si="3"/>
        <v>127.00599029900836</v>
      </c>
    </row>
    <row r="24" spans="1:14" x14ac:dyDescent="0.25">
      <c r="A24" s="7">
        <v>19</v>
      </c>
      <c r="B24" s="8" t="s">
        <v>20</v>
      </c>
      <c r="C24" s="9">
        <v>1313.24</v>
      </c>
      <c r="D24" s="9">
        <v>321.58</v>
      </c>
      <c r="E24" s="9">
        <f t="shared" si="0"/>
        <v>24.487527032377933</v>
      </c>
      <c r="F24" s="9">
        <v>1454.56</v>
      </c>
      <c r="G24" s="9">
        <v>3352.95</v>
      </c>
      <c r="H24" s="9">
        <f t="shared" si="1"/>
        <v>230.51300736992627</v>
      </c>
      <c r="I24" s="9">
        <v>136.18</v>
      </c>
      <c r="J24" s="9">
        <v>50.090000000000103</v>
      </c>
      <c r="K24" s="9">
        <f t="shared" si="2"/>
        <v>36.782200029372966</v>
      </c>
      <c r="L24" s="9">
        <v>2903.98</v>
      </c>
      <c r="M24" s="9">
        <v>3724.62</v>
      </c>
      <c r="N24" s="9">
        <f t="shared" si="3"/>
        <v>128.25914779027403</v>
      </c>
    </row>
    <row r="25" spans="1:14" x14ac:dyDescent="0.25">
      <c r="A25" s="7">
        <v>20</v>
      </c>
      <c r="B25" s="8" t="s">
        <v>21</v>
      </c>
      <c r="C25" s="9">
        <v>1135.5899999999999</v>
      </c>
      <c r="D25" s="9">
        <v>174.34</v>
      </c>
      <c r="E25" s="9">
        <f t="shared" si="0"/>
        <v>15.352371894785971</v>
      </c>
      <c r="F25" s="9">
        <v>606.15</v>
      </c>
      <c r="G25" s="9">
        <v>456.1</v>
      </c>
      <c r="H25" s="9">
        <f t="shared" si="1"/>
        <v>75.245401303307773</v>
      </c>
      <c r="I25" s="9">
        <v>120.06</v>
      </c>
      <c r="J25" s="9">
        <v>2.8499999999999099</v>
      </c>
      <c r="K25" s="9">
        <f t="shared" si="2"/>
        <v>2.3738130934531982</v>
      </c>
      <c r="L25" s="9">
        <v>1861.8</v>
      </c>
      <c r="M25" s="9">
        <v>633.29</v>
      </c>
      <c r="N25" s="9">
        <f t="shared" si="3"/>
        <v>34.014931786443228</v>
      </c>
    </row>
    <row r="26" spans="1:14" x14ac:dyDescent="0.25">
      <c r="A26" s="7">
        <v>21</v>
      </c>
      <c r="B26" s="8" t="s">
        <v>22</v>
      </c>
      <c r="C26" s="9">
        <v>436.86</v>
      </c>
      <c r="D26" s="9">
        <v>204.83</v>
      </c>
      <c r="E26" s="9">
        <f t="shared" si="0"/>
        <v>46.886874513574142</v>
      </c>
      <c r="F26" s="9">
        <v>60.81</v>
      </c>
      <c r="G26" s="9">
        <v>109.26</v>
      </c>
      <c r="H26" s="9">
        <f t="shared" si="1"/>
        <v>179.67439565860877</v>
      </c>
      <c r="I26" s="9">
        <v>54.639999999999901</v>
      </c>
      <c r="J26" s="9">
        <v>12.3699999999999</v>
      </c>
      <c r="K26" s="9">
        <f t="shared" si="2"/>
        <v>22.639092240116987</v>
      </c>
      <c r="L26" s="9">
        <v>552.30999999999995</v>
      </c>
      <c r="M26" s="9">
        <v>326.45999999999998</v>
      </c>
      <c r="N26" s="9">
        <f t="shared" si="3"/>
        <v>59.108109576143832</v>
      </c>
    </row>
    <row r="27" spans="1:14" x14ac:dyDescent="0.25">
      <c r="A27" s="7">
        <v>22</v>
      </c>
      <c r="B27" s="8" t="s">
        <v>23</v>
      </c>
      <c r="C27" s="9">
        <v>1221.3499999999999</v>
      </c>
      <c r="D27" s="9">
        <v>394.64</v>
      </c>
      <c r="E27" s="9">
        <f t="shared" si="0"/>
        <v>32.311786138289598</v>
      </c>
      <c r="F27" s="9">
        <v>110.24</v>
      </c>
      <c r="G27" s="9">
        <v>623.55999999999995</v>
      </c>
      <c r="H27" s="9">
        <f t="shared" si="1"/>
        <v>565.63860667634253</v>
      </c>
      <c r="I27" s="9">
        <v>28.430000000000099</v>
      </c>
      <c r="J27" s="9">
        <v>1.13686837721616E-13</v>
      </c>
      <c r="K27" s="9">
        <f t="shared" si="2"/>
        <v>3.9988335463107842E-13</v>
      </c>
      <c r="L27" s="9">
        <v>1360.02</v>
      </c>
      <c r="M27" s="9">
        <v>1018.2</v>
      </c>
      <c r="N27" s="9">
        <f t="shared" si="3"/>
        <v>74.866546080204714</v>
      </c>
    </row>
    <row r="28" spans="1:14" x14ac:dyDescent="0.25">
      <c r="A28" s="7">
        <v>23</v>
      </c>
      <c r="B28" s="8" t="s">
        <v>24</v>
      </c>
      <c r="C28" s="9">
        <v>0</v>
      </c>
      <c r="D28" s="9">
        <v>0.06</v>
      </c>
      <c r="E28" s="9" t="e">
        <f t="shared" si="0"/>
        <v>#DIV/0!</v>
      </c>
      <c r="F28" s="9">
        <v>4.1399999999999997</v>
      </c>
      <c r="G28" s="9">
        <v>13.11</v>
      </c>
      <c r="H28" s="9">
        <f t="shared" si="1"/>
        <v>316.66666666666669</v>
      </c>
      <c r="I28" s="9">
        <v>8.0299999999999994</v>
      </c>
      <c r="J28" s="9">
        <v>2.0299999999999998</v>
      </c>
      <c r="K28" s="9">
        <f t="shared" si="2"/>
        <v>25.280199252801992</v>
      </c>
      <c r="L28" s="9">
        <v>12.17</v>
      </c>
      <c r="M28" s="9">
        <v>15.2</v>
      </c>
      <c r="N28" s="9">
        <f t="shared" si="3"/>
        <v>124.8972884141331</v>
      </c>
    </row>
    <row r="29" spans="1:14" x14ac:dyDescent="0.25">
      <c r="A29" s="7">
        <v>24</v>
      </c>
      <c r="B29" s="8" t="s">
        <v>25</v>
      </c>
      <c r="C29" s="9">
        <v>48.26</v>
      </c>
      <c r="D29" s="9">
        <v>8.52</v>
      </c>
      <c r="E29" s="9">
        <f t="shared" si="0"/>
        <v>17.654372150849564</v>
      </c>
      <c r="F29" s="9">
        <v>59.32</v>
      </c>
      <c r="G29" s="9">
        <v>32.65</v>
      </c>
      <c r="H29" s="9">
        <f t="shared" si="1"/>
        <v>55.040458530006745</v>
      </c>
      <c r="I29" s="9">
        <v>12.83</v>
      </c>
      <c r="J29" s="9">
        <v>1.28</v>
      </c>
      <c r="K29" s="9">
        <f t="shared" si="2"/>
        <v>9.9766173031956349</v>
      </c>
      <c r="L29" s="9">
        <v>120.41</v>
      </c>
      <c r="M29" s="9">
        <v>42.45</v>
      </c>
      <c r="N29" s="9">
        <f t="shared" si="3"/>
        <v>35.25454696453783</v>
      </c>
    </row>
    <row r="30" spans="1:14" x14ac:dyDescent="0.25">
      <c r="A30" s="7">
        <v>25</v>
      </c>
      <c r="B30" s="8" t="s">
        <v>26</v>
      </c>
      <c r="C30" s="9">
        <v>0.18</v>
      </c>
      <c r="D30" s="9">
        <v>0</v>
      </c>
      <c r="E30" s="9">
        <f t="shared" si="0"/>
        <v>0</v>
      </c>
      <c r="F30" s="9">
        <v>0.06</v>
      </c>
      <c r="G30" s="9">
        <v>0</v>
      </c>
      <c r="H30" s="9">
        <f t="shared" si="1"/>
        <v>0</v>
      </c>
      <c r="I30" s="9">
        <v>0</v>
      </c>
      <c r="J30" s="9">
        <v>0</v>
      </c>
      <c r="K30" s="9" t="e">
        <f t="shared" si="2"/>
        <v>#DIV/0!</v>
      </c>
      <c r="L30" s="9">
        <v>0.24</v>
      </c>
      <c r="M30" s="9">
        <v>0</v>
      </c>
      <c r="N30" s="9">
        <f t="shared" si="3"/>
        <v>0</v>
      </c>
    </row>
    <row r="31" spans="1:14" x14ac:dyDescent="0.25">
      <c r="A31" s="7">
        <v>26</v>
      </c>
      <c r="B31" s="8" t="s">
        <v>27</v>
      </c>
      <c r="C31" s="9">
        <v>715.24</v>
      </c>
      <c r="D31" s="9">
        <v>143.32</v>
      </c>
      <c r="E31" s="9">
        <f t="shared" si="0"/>
        <v>20.038029192998152</v>
      </c>
      <c r="F31" s="9">
        <v>98.31</v>
      </c>
      <c r="G31" s="9">
        <v>1097.8</v>
      </c>
      <c r="H31" s="9">
        <f t="shared" si="1"/>
        <v>1116.6717526192656</v>
      </c>
      <c r="I31" s="9">
        <v>18.6600000000001</v>
      </c>
      <c r="J31" s="9">
        <v>22.090000000000099</v>
      </c>
      <c r="K31" s="9">
        <f t="shared" si="2"/>
        <v>118.38156484458726</v>
      </c>
      <c r="L31" s="9">
        <v>832.21</v>
      </c>
      <c r="M31" s="9">
        <v>1263.21</v>
      </c>
      <c r="N31" s="9">
        <f t="shared" si="3"/>
        <v>151.78981266747576</v>
      </c>
    </row>
    <row r="32" spans="1:14" x14ac:dyDescent="0.25">
      <c r="A32" s="7">
        <v>27</v>
      </c>
      <c r="B32" s="8" t="s">
        <v>28</v>
      </c>
      <c r="C32" s="9">
        <v>0</v>
      </c>
      <c r="D32" s="9">
        <v>0.02</v>
      </c>
      <c r="E32" s="9" t="e">
        <f t="shared" si="0"/>
        <v>#DIV/0!</v>
      </c>
      <c r="F32" s="9">
        <v>10</v>
      </c>
      <c r="G32" s="9">
        <v>76.39</v>
      </c>
      <c r="H32" s="9">
        <f t="shared" si="1"/>
        <v>763.9</v>
      </c>
      <c r="I32" s="9">
        <v>0</v>
      </c>
      <c r="J32" s="9">
        <v>0</v>
      </c>
      <c r="K32" s="9" t="e">
        <f t="shared" si="2"/>
        <v>#DIV/0!</v>
      </c>
      <c r="L32" s="9">
        <v>10</v>
      </c>
      <c r="M32" s="9">
        <v>76.41</v>
      </c>
      <c r="N32" s="9">
        <f t="shared" si="3"/>
        <v>764.1</v>
      </c>
    </row>
    <row r="33" spans="1:14" x14ac:dyDescent="0.25">
      <c r="A33" s="7">
        <v>28</v>
      </c>
      <c r="B33" s="8" t="s">
        <v>29</v>
      </c>
      <c r="C33" s="9">
        <v>172</v>
      </c>
      <c r="D33" s="9">
        <v>76.88</v>
      </c>
      <c r="E33" s="9">
        <f t="shared" si="0"/>
        <v>44.697674418604649</v>
      </c>
      <c r="F33" s="9">
        <v>0.59</v>
      </c>
      <c r="G33" s="9">
        <v>27.19</v>
      </c>
      <c r="H33" s="9">
        <f t="shared" si="1"/>
        <v>4608.4745762711873</v>
      </c>
      <c r="I33" s="9">
        <v>1.6699999999999899</v>
      </c>
      <c r="J33" s="9">
        <v>8.06</v>
      </c>
      <c r="K33" s="9">
        <f t="shared" si="2"/>
        <v>482.63473053892511</v>
      </c>
      <c r="L33" s="9">
        <v>174.26</v>
      </c>
      <c r="M33" s="9">
        <v>112.13</v>
      </c>
      <c r="N33" s="9">
        <f t="shared" si="3"/>
        <v>64.346378973946969</v>
      </c>
    </row>
    <row r="34" spans="1:14" x14ac:dyDescent="0.25">
      <c r="A34" s="7">
        <v>29</v>
      </c>
      <c r="B34" s="8" t="s">
        <v>30</v>
      </c>
      <c r="C34" s="9">
        <v>4.63</v>
      </c>
      <c r="D34" s="9">
        <v>3.51</v>
      </c>
      <c r="E34" s="9">
        <f t="shared" si="0"/>
        <v>75.809935205183592</v>
      </c>
      <c r="F34" s="9">
        <v>34.119999999999997</v>
      </c>
      <c r="G34" s="9">
        <v>0.26</v>
      </c>
      <c r="H34" s="9">
        <f t="shared" si="1"/>
        <v>0.7620164126611958</v>
      </c>
      <c r="I34" s="9">
        <v>1.43</v>
      </c>
      <c r="J34" s="9">
        <v>4.4408920985006301E-16</v>
      </c>
      <c r="K34" s="9">
        <f t="shared" si="2"/>
        <v>3.1055189500004406E-14</v>
      </c>
      <c r="L34" s="9">
        <v>40.18</v>
      </c>
      <c r="M34" s="9">
        <v>3.77</v>
      </c>
      <c r="N34" s="9">
        <f t="shared" si="3"/>
        <v>9.3827775012444015</v>
      </c>
    </row>
    <row r="35" spans="1:14" x14ac:dyDescent="0.25">
      <c r="A35" s="7">
        <v>30</v>
      </c>
      <c r="B35" s="8" t="s">
        <v>31</v>
      </c>
      <c r="C35" s="9">
        <v>0</v>
      </c>
      <c r="D35" s="9">
        <v>0</v>
      </c>
      <c r="E35" s="9" t="e">
        <f t="shared" si="0"/>
        <v>#DIV/0!</v>
      </c>
      <c r="F35" s="9">
        <v>31.68</v>
      </c>
      <c r="G35" s="9">
        <v>5.91</v>
      </c>
      <c r="H35" s="9">
        <f t="shared" si="1"/>
        <v>18.655303030303031</v>
      </c>
      <c r="I35" s="9">
        <v>2.48</v>
      </c>
      <c r="J35" s="9">
        <v>0.62</v>
      </c>
      <c r="K35" s="9">
        <f t="shared" si="2"/>
        <v>25</v>
      </c>
      <c r="L35" s="9">
        <v>34.159999999999997</v>
      </c>
      <c r="M35" s="9">
        <v>6.53</v>
      </c>
      <c r="N35" s="9">
        <f t="shared" si="3"/>
        <v>19.115925058548012</v>
      </c>
    </row>
    <row r="36" spans="1:14" x14ac:dyDescent="0.25">
      <c r="A36" s="7">
        <v>31</v>
      </c>
      <c r="B36" s="8" t="s">
        <v>32</v>
      </c>
      <c r="C36" s="9">
        <v>32.43</v>
      </c>
      <c r="D36" s="9">
        <v>273.13</v>
      </c>
      <c r="E36" s="9">
        <f t="shared" si="0"/>
        <v>842.21399938328716</v>
      </c>
      <c r="F36" s="9">
        <v>23.83</v>
      </c>
      <c r="G36" s="9">
        <v>790.15</v>
      </c>
      <c r="H36" s="9">
        <f t="shared" si="1"/>
        <v>3315.7784305497271</v>
      </c>
      <c r="I36" s="9">
        <v>6.17</v>
      </c>
      <c r="J36" s="9">
        <v>2.37000000000012</v>
      </c>
      <c r="K36" s="9">
        <f t="shared" si="2"/>
        <v>38.41166936791118</v>
      </c>
      <c r="L36" s="9">
        <v>62.43</v>
      </c>
      <c r="M36" s="9">
        <v>1065.6500000000001</v>
      </c>
      <c r="N36" s="9">
        <f t="shared" si="3"/>
        <v>1706.9517860003207</v>
      </c>
    </row>
    <row r="37" spans="1:14" s="3" customFormat="1" ht="12.75" x14ac:dyDescent="0.2">
      <c r="A37" s="15" t="s">
        <v>33</v>
      </c>
      <c r="B37" s="16"/>
      <c r="C37" s="10">
        <f>SUM(C18:C36)</f>
        <v>9539.9</v>
      </c>
      <c r="D37" s="10">
        <f>SUM(D18:D36)</f>
        <v>3700.7900000000004</v>
      </c>
      <c r="E37" s="11">
        <f t="shared" si="0"/>
        <v>38.79275464103398</v>
      </c>
      <c r="F37" s="10">
        <f>SUM(F18:F36)</f>
        <v>4616.2100000000009</v>
      </c>
      <c r="G37" s="10">
        <f>SUM(G18:G36)</f>
        <v>13442.639999999998</v>
      </c>
      <c r="H37" s="11">
        <f t="shared" si="1"/>
        <v>291.20512281720272</v>
      </c>
      <c r="I37" s="10">
        <f>SUM(I18:I36)</f>
        <v>1357.96</v>
      </c>
      <c r="J37" s="10">
        <f>SUM(J18:J36)</f>
        <v>497.44000000000057</v>
      </c>
      <c r="K37" s="11">
        <f t="shared" si="2"/>
        <v>36.631417714807547</v>
      </c>
      <c r="L37" s="10">
        <f>SUM(L18:L36)</f>
        <v>15514.069999999998</v>
      </c>
      <c r="M37" s="10">
        <f>SUM(M18:M36)</f>
        <v>17640.870000000003</v>
      </c>
      <c r="N37" s="11">
        <f t="shared" si="3"/>
        <v>113.70884622797244</v>
      </c>
    </row>
    <row r="38" spans="1:14" x14ac:dyDescent="0.25">
      <c r="A38" s="7">
        <v>32</v>
      </c>
      <c r="B38" s="8" t="s">
        <v>34</v>
      </c>
      <c r="C38" s="9">
        <v>7182.48</v>
      </c>
      <c r="D38" s="9">
        <v>7483.64</v>
      </c>
      <c r="E38" s="9">
        <f t="shared" si="0"/>
        <v>104.19298069747498</v>
      </c>
      <c r="F38" s="9">
        <v>99.28</v>
      </c>
      <c r="G38" s="9">
        <v>0</v>
      </c>
      <c r="H38" s="9">
        <f t="shared" si="1"/>
        <v>0</v>
      </c>
      <c r="I38" s="9">
        <v>125.510000000001</v>
      </c>
      <c r="J38" s="9">
        <v>148.16</v>
      </c>
      <c r="K38" s="9">
        <f t="shared" si="2"/>
        <v>118.04637080710607</v>
      </c>
      <c r="L38" s="9">
        <v>7407.27</v>
      </c>
      <c r="M38" s="9">
        <v>7631.8</v>
      </c>
      <c r="N38" s="9">
        <f t="shared" si="3"/>
        <v>103.0312112289683</v>
      </c>
    </row>
    <row r="39" spans="1:14" s="3" customFormat="1" ht="12.75" x14ac:dyDescent="0.2">
      <c r="A39" s="15" t="s">
        <v>35</v>
      </c>
      <c r="B39" s="16"/>
      <c r="C39" s="10">
        <f>SUM(C38:C38)</f>
        <v>7182.48</v>
      </c>
      <c r="D39" s="10">
        <f>SUM(D38:D38)</f>
        <v>7483.64</v>
      </c>
      <c r="E39" s="11">
        <f t="shared" si="0"/>
        <v>104.19298069747498</v>
      </c>
      <c r="F39" s="10">
        <f>SUM(F38:F38)</f>
        <v>99.28</v>
      </c>
      <c r="G39" s="10">
        <f>SUM(G38:G38)</f>
        <v>0</v>
      </c>
      <c r="H39" s="11">
        <f t="shared" si="1"/>
        <v>0</v>
      </c>
      <c r="I39" s="10">
        <f>SUM(I38:I38)</f>
        <v>125.510000000001</v>
      </c>
      <c r="J39" s="10">
        <f>SUM(J38:J38)</f>
        <v>148.16</v>
      </c>
      <c r="K39" s="11">
        <f t="shared" si="2"/>
        <v>118.04637080710607</v>
      </c>
      <c r="L39" s="10">
        <f>SUM(L38:L38)</f>
        <v>7407.27</v>
      </c>
      <c r="M39" s="10">
        <f>SUM(M38:M38)</f>
        <v>7631.8</v>
      </c>
      <c r="N39" s="11">
        <f t="shared" si="3"/>
        <v>103.0312112289683</v>
      </c>
    </row>
    <row r="40" spans="1:14" x14ac:dyDescent="0.25">
      <c r="A40" s="7">
        <v>33</v>
      </c>
      <c r="B40" s="8" t="s">
        <v>36</v>
      </c>
      <c r="C40" s="9">
        <v>3821.63</v>
      </c>
      <c r="D40" s="9">
        <v>860.47</v>
      </c>
      <c r="E40" s="9">
        <f t="shared" si="0"/>
        <v>22.515785149268769</v>
      </c>
      <c r="F40" s="9">
        <v>667.94</v>
      </c>
      <c r="G40" s="9">
        <v>1062.8599999999999</v>
      </c>
      <c r="H40" s="9">
        <f t="shared" si="1"/>
        <v>159.1250711141719</v>
      </c>
      <c r="I40" s="9">
        <v>425.61000000000098</v>
      </c>
      <c r="J40" s="9">
        <v>166.33</v>
      </c>
      <c r="K40" s="9">
        <f t="shared" si="2"/>
        <v>39.080378750499193</v>
      </c>
      <c r="L40" s="9">
        <v>4915.18</v>
      </c>
      <c r="M40" s="9">
        <v>2089.66</v>
      </c>
      <c r="N40" s="9">
        <f t="shared" si="3"/>
        <v>42.514414528053898</v>
      </c>
    </row>
    <row r="41" spans="1:14" s="3" customFormat="1" ht="12.75" x14ac:dyDescent="0.2">
      <c r="A41" s="15" t="s">
        <v>37</v>
      </c>
      <c r="B41" s="16"/>
      <c r="C41" s="10">
        <f>SUM(C40:C40)</f>
        <v>3821.63</v>
      </c>
      <c r="D41" s="10">
        <f>SUM(D40:D40)</f>
        <v>860.47</v>
      </c>
      <c r="E41" s="11">
        <f t="shared" si="0"/>
        <v>22.515785149268769</v>
      </c>
      <c r="F41" s="10">
        <f>SUM(F40:F40)</f>
        <v>667.94</v>
      </c>
      <c r="G41" s="10">
        <f>SUM(G40:G40)</f>
        <v>1062.8599999999999</v>
      </c>
      <c r="H41" s="11">
        <f t="shared" si="1"/>
        <v>159.1250711141719</v>
      </c>
      <c r="I41" s="10">
        <f>SUM(I40:I40)</f>
        <v>425.61000000000098</v>
      </c>
      <c r="J41" s="10">
        <f>SUM(J40:J40)</f>
        <v>166.33</v>
      </c>
      <c r="K41" s="11">
        <f t="shared" si="2"/>
        <v>39.080378750499193</v>
      </c>
      <c r="L41" s="10">
        <f>SUM(L40:L40)</f>
        <v>4915.18</v>
      </c>
      <c r="M41" s="10">
        <f>SUM(M40:M40)</f>
        <v>2089.66</v>
      </c>
      <c r="N41" s="11">
        <f t="shared" si="3"/>
        <v>42.514414528053898</v>
      </c>
    </row>
    <row r="42" spans="1:14" x14ac:dyDescent="0.25">
      <c r="A42" s="7">
        <v>34</v>
      </c>
      <c r="B42" s="8" t="s">
        <v>38</v>
      </c>
      <c r="C42" s="9">
        <v>238.21</v>
      </c>
      <c r="D42" s="9">
        <v>94.22</v>
      </c>
      <c r="E42" s="9">
        <f t="shared" si="0"/>
        <v>39.553335292389072</v>
      </c>
      <c r="F42" s="9">
        <v>68.010000000000005</v>
      </c>
      <c r="G42" s="9">
        <v>225.83</v>
      </c>
      <c r="H42" s="9">
        <f t="shared" si="1"/>
        <v>332.0541096897515</v>
      </c>
      <c r="I42" s="9">
        <v>15.809999999999899</v>
      </c>
      <c r="J42" s="9">
        <v>8.3699999999999992</v>
      </c>
      <c r="K42" s="9">
        <f t="shared" si="2"/>
        <v>52.941176470588566</v>
      </c>
      <c r="L42" s="9">
        <v>322.02999999999997</v>
      </c>
      <c r="M42" s="9">
        <v>328.42</v>
      </c>
      <c r="N42" s="9">
        <f t="shared" si="3"/>
        <v>101.98428717821322</v>
      </c>
    </row>
    <row r="43" spans="1:14" x14ac:dyDescent="0.25">
      <c r="A43" s="7">
        <v>35</v>
      </c>
      <c r="B43" s="8" t="s">
        <v>39</v>
      </c>
      <c r="C43" s="9">
        <v>46.97</v>
      </c>
      <c r="D43" s="9">
        <v>15.65</v>
      </c>
      <c r="E43" s="9">
        <f t="shared" si="0"/>
        <v>33.319139876516928</v>
      </c>
      <c r="F43" s="9">
        <v>34.64</v>
      </c>
      <c r="G43" s="9">
        <v>41.78</v>
      </c>
      <c r="H43" s="9">
        <f t="shared" si="1"/>
        <v>120.6120092378753</v>
      </c>
      <c r="I43" s="9">
        <v>14.88</v>
      </c>
      <c r="J43" s="9">
        <v>14.5</v>
      </c>
      <c r="K43" s="9">
        <f t="shared" si="2"/>
        <v>97.446236559139777</v>
      </c>
      <c r="L43" s="9">
        <v>96.49</v>
      </c>
      <c r="M43" s="9">
        <v>71.930000000000007</v>
      </c>
      <c r="N43" s="9">
        <f t="shared" si="3"/>
        <v>74.54658513835632</v>
      </c>
    </row>
    <row r="44" spans="1:14" x14ac:dyDescent="0.25">
      <c r="A44" s="7">
        <v>36</v>
      </c>
      <c r="B44" s="8" t="s">
        <v>40</v>
      </c>
      <c r="C44" s="9">
        <v>132.29</v>
      </c>
      <c r="D44" s="9">
        <v>162.34</v>
      </c>
      <c r="E44" s="9">
        <f t="shared" si="0"/>
        <v>122.71524680625899</v>
      </c>
      <c r="F44" s="9">
        <v>29.55</v>
      </c>
      <c r="G44" s="9">
        <v>41.36</v>
      </c>
      <c r="H44" s="9">
        <f t="shared" si="1"/>
        <v>139.96615905245346</v>
      </c>
      <c r="I44" s="9">
        <v>23.83</v>
      </c>
      <c r="J44" s="9">
        <v>8.75</v>
      </c>
      <c r="K44" s="9">
        <f t="shared" si="2"/>
        <v>36.718422156945032</v>
      </c>
      <c r="L44" s="9">
        <v>185.67</v>
      </c>
      <c r="M44" s="9">
        <v>212.45</v>
      </c>
      <c r="N44" s="9">
        <f t="shared" si="3"/>
        <v>114.42343943555771</v>
      </c>
    </row>
    <row r="45" spans="1:14" x14ac:dyDescent="0.25">
      <c r="A45" s="7">
        <v>37</v>
      </c>
      <c r="B45" s="8" t="s">
        <v>41</v>
      </c>
      <c r="C45" s="9">
        <v>17.149999999999999</v>
      </c>
      <c r="D45" s="9">
        <v>19.34</v>
      </c>
      <c r="E45" s="9">
        <f t="shared" si="0"/>
        <v>112.76967930029156</v>
      </c>
      <c r="F45" s="9">
        <v>18.16</v>
      </c>
      <c r="G45" s="9">
        <v>0</v>
      </c>
      <c r="H45" s="9">
        <f t="shared" si="1"/>
        <v>0</v>
      </c>
      <c r="I45" s="9">
        <v>5.44</v>
      </c>
      <c r="J45" s="9">
        <v>0.85999999999999899</v>
      </c>
      <c r="K45" s="9">
        <f t="shared" si="2"/>
        <v>15.808823529411745</v>
      </c>
      <c r="L45" s="9">
        <v>40.75</v>
      </c>
      <c r="M45" s="9">
        <v>20.2</v>
      </c>
      <c r="N45" s="9">
        <f t="shared" si="3"/>
        <v>49.570552147239262</v>
      </c>
    </row>
    <row r="46" spans="1:14" x14ac:dyDescent="0.25">
      <c r="A46" s="7">
        <v>38</v>
      </c>
      <c r="B46" s="8" t="s">
        <v>42</v>
      </c>
      <c r="C46" s="9">
        <v>102.72</v>
      </c>
      <c r="D46" s="9">
        <v>46.9</v>
      </c>
      <c r="E46" s="9">
        <f t="shared" si="0"/>
        <v>45.65809968847352</v>
      </c>
      <c r="F46" s="9">
        <v>19.809999999999999</v>
      </c>
      <c r="G46" s="9">
        <v>12.12</v>
      </c>
      <c r="H46" s="9">
        <f t="shared" si="1"/>
        <v>61.181221605249867</v>
      </c>
      <c r="I46" s="9">
        <v>16.52</v>
      </c>
      <c r="J46" s="9">
        <v>69.44</v>
      </c>
      <c r="K46" s="9">
        <f t="shared" si="2"/>
        <v>420.3389830508475</v>
      </c>
      <c r="L46" s="9">
        <v>139.05000000000001</v>
      </c>
      <c r="M46" s="9">
        <v>128.46</v>
      </c>
      <c r="N46" s="9">
        <f t="shared" si="3"/>
        <v>92.384034519956842</v>
      </c>
    </row>
    <row r="47" spans="1:14" x14ac:dyDescent="0.25">
      <c r="A47" s="7">
        <v>39</v>
      </c>
      <c r="B47" s="8" t="s">
        <v>43</v>
      </c>
      <c r="C47" s="9">
        <v>59.23</v>
      </c>
      <c r="D47" s="9">
        <v>33.58</v>
      </c>
      <c r="E47" s="9">
        <f t="shared" si="0"/>
        <v>56.694242782373792</v>
      </c>
      <c r="F47" s="9">
        <v>15.36</v>
      </c>
      <c r="G47" s="9">
        <v>0.52</v>
      </c>
      <c r="H47" s="9">
        <f t="shared" si="1"/>
        <v>3.385416666666667</v>
      </c>
      <c r="I47" s="9">
        <v>4.5199999999999996</v>
      </c>
      <c r="J47" s="9">
        <v>19.05</v>
      </c>
      <c r="K47" s="9">
        <f t="shared" si="2"/>
        <v>421.46017699115055</v>
      </c>
      <c r="L47" s="9">
        <v>79.11</v>
      </c>
      <c r="M47" s="9">
        <v>53.15</v>
      </c>
      <c r="N47" s="9">
        <f t="shared" si="3"/>
        <v>67.184932372645676</v>
      </c>
    </row>
    <row r="48" spans="1:14" x14ac:dyDescent="0.25">
      <c r="A48" s="7">
        <v>40</v>
      </c>
      <c r="B48" s="8" t="s">
        <v>44</v>
      </c>
      <c r="C48" s="9">
        <v>11.08</v>
      </c>
      <c r="D48" s="9">
        <v>2.92</v>
      </c>
      <c r="E48" s="9">
        <f t="shared" si="0"/>
        <v>26.353790613718409</v>
      </c>
      <c r="F48" s="9">
        <v>16.43</v>
      </c>
      <c r="G48" s="9">
        <v>8.9600000000000009</v>
      </c>
      <c r="H48" s="9">
        <f t="shared" si="1"/>
        <v>54.534388314059655</v>
      </c>
      <c r="I48" s="9">
        <v>7.7600000000000096</v>
      </c>
      <c r="J48" s="9">
        <v>34.229999999999997</v>
      </c>
      <c r="K48" s="9">
        <f t="shared" si="2"/>
        <v>441.10824742267988</v>
      </c>
      <c r="L48" s="9">
        <v>35.270000000000003</v>
      </c>
      <c r="M48" s="9">
        <v>46.11</v>
      </c>
      <c r="N48" s="9">
        <f t="shared" si="3"/>
        <v>130.73433512900482</v>
      </c>
    </row>
    <row r="49" spans="1:14" x14ac:dyDescent="0.25">
      <c r="A49" s="7">
        <v>41</v>
      </c>
      <c r="B49" s="8" t="s">
        <v>45</v>
      </c>
      <c r="C49" s="9">
        <v>22.1</v>
      </c>
      <c r="D49" s="9">
        <v>19.45</v>
      </c>
      <c r="E49" s="9">
        <f t="shared" si="0"/>
        <v>88.009049773755649</v>
      </c>
      <c r="F49" s="9">
        <v>10.65</v>
      </c>
      <c r="G49" s="9">
        <v>2.85</v>
      </c>
      <c r="H49" s="9">
        <f t="shared" si="1"/>
        <v>26.760563380281688</v>
      </c>
      <c r="I49" s="9">
        <v>16.34</v>
      </c>
      <c r="J49" s="9">
        <v>30.57</v>
      </c>
      <c r="K49" s="9">
        <f t="shared" si="2"/>
        <v>187.08690330477356</v>
      </c>
      <c r="L49" s="9">
        <v>49.09</v>
      </c>
      <c r="M49" s="9">
        <v>52.87</v>
      </c>
      <c r="N49" s="9">
        <f t="shared" si="3"/>
        <v>107.70014259523325</v>
      </c>
    </row>
    <row r="50" spans="1:14" s="3" customFormat="1" ht="12.75" x14ac:dyDescent="0.2">
      <c r="A50" s="15" t="s">
        <v>46</v>
      </c>
      <c r="B50" s="16"/>
      <c r="C50" s="10">
        <f>SUM(C42:C49)</f>
        <v>629.75000000000011</v>
      </c>
      <c r="D50" s="10">
        <f>SUM(D42:D49)</f>
        <v>394.4</v>
      </c>
      <c r="E50" s="11">
        <f t="shared" si="0"/>
        <v>62.628026994839203</v>
      </c>
      <c r="F50" s="10">
        <f>SUM(F42:F49)</f>
        <v>212.61000000000004</v>
      </c>
      <c r="G50" s="10">
        <f>SUM(G42:G49)</f>
        <v>333.42</v>
      </c>
      <c r="H50" s="11">
        <f t="shared" si="1"/>
        <v>156.82235078312402</v>
      </c>
      <c r="I50" s="10">
        <f>SUM(I42:I49)</f>
        <v>105.09999999999989</v>
      </c>
      <c r="J50" s="10">
        <f>SUM(J42:J49)</f>
        <v>185.76999999999998</v>
      </c>
      <c r="K50" s="11">
        <f t="shared" si="2"/>
        <v>176.75547098001917</v>
      </c>
      <c r="L50" s="10">
        <f>SUM(L42:L49)</f>
        <v>947.46</v>
      </c>
      <c r="M50" s="10">
        <f>SUM(M42:M49)</f>
        <v>913.59</v>
      </c>
      <c r="N50" s="11">
        <f t="shared" si="3"/>
        <v>96.425178899373066</v>
      </c>
    </row>
    <row r="51" spans="1:14" x14ac:dyDescent="0.25">
      <c r="A51" s="7">
        <v>42</v>
      </c>
      <c r="B51" s="8" t="s">
        <v>47</v>
      </c>
      <c r="C51" s="9">
        <v>0</v>
      </c>
      <c r="D51" s="9">
        <v>0</v>
      </c>
      <c r="E51" s="9" t="e">
        <f t="shared" si="0"/>
        <v>#DIV/0!</v>
      </c>
      <c r="F51" s="9">
        <v>0</v>
      </c>
      <c r="G51" s="9">
        <v>0</v>
      </c>
      <c r="H51" s="9" t="e">
        <f t="shared" si="1"/>
        <v>#DIV/0!</v>
      </c>
      <c r="I51" s="9">
        <v>0</v>
      </c>
      <c r="J51" s="9">
        <v>0</v>
      </c>
      <c r="K51" s="9" t="e">
        <f t="shared" si="2"/>
        <v>#DIV/0!</v>
      </c>
      <c r="L51" s="9">
        <v>0</v>
      </c>
      <c r="M51" s="9">
        <v>0</v>
      </c>
      <c r="N51" s="9" t="e">
        <f t="shared" si="3"/>
        <v>#DIV/0!</v>
      </c>
    </row>
    <row r="52" spans="1:14" x14ac:dyDescent="0.25">
      <c r="A52" s="7">
        <v>43</v>
      </c>
      <c r="B52" s="8" t="s">
        <v>48</v>
      </c>
      <c r="C52" s="9">
        <v>0</v>
      </c>
      <c r="D52" s="9">
        <v>0</v>
      </c>
      <c r="E52" s="9" t="e">
        <f t="shared" si="0"/>
        <v>#DIV/0!</v>
      </c>
      <c r="F52" s="9">
        <v>0</v>
      </c>
      <c r="G52" s="9">
        <v>0</v>
      </c>
      <c r="H52" s="9" t="e">
        <f t="shared" si="1"/>
        <v>#DIV/0!</v>
      </c>
      <c r="I52" s="9">
        <v>0</v>
      </c>
      <c r="J52" s="9">
        <v>0</v>
      </c>
      <c r="K52" s="9" t="e">
        <f t="shared" si="2"/>
        <v>#DIV/0!</v>
      </c>
      <c r="L52" s="9">
        <v>0</v>
      </c>
      <c r="M52" s="9">
        <v>0</v>
      </c>
      <c r="N52" s="9" t="e">
        <f t="shared" si="3"/>
        <v>#DIV/0!</v>
      </c>
    </row>
    <row r="53" spans="1:14" x14ac:dyDescent="0.25">
      <c r="A53" s="7">
        <v>44</v>
      </c>
      <c r="B53" s="8" t="s">
        <v>49</v>
      </c>
      <c r="C53" s="9">
        <v>0</v>
      </c>
      <c r="D53" s="9">
        <v>0</v>
      </c>
      <c r="E53" s="9" t="e">
        <f t="shared" si="0"/>
        <v>#DIV/0!</v>
      </c>
      <c r="F53" s="9">
        <v>0</v>
      </c>
      <c r="G53" s="9">
        <v>0</v>
      </c>
      <c r="H53" s="9" t="e">
        <f t="shared" si="1"/>
        <v>#DIV/0!</v>
      </c>
      <c r="I53" s="9">
        <v>0</v>
      </c>
      <c r="J53" s="9">
        <v>0</v>
      </c>
      <c r="K53" s="9" t="e">
        <f t="shared" si="2"/>
        <v>#DIV/0!</v>
      </c>
      <c r="L53" s="9">
        <v>0</v>
      </c>
      <c r="M53" s="9">
        <v>0</v>
      </c>
      <c r="N53" s="9" t="e">
        <f t="shared" si="3"/>
        <v>#DIV/0!</v>
      </c>
    </row>
    <row r="54" spans="1:14" x14ac:dyDescent="0.25">
      <c r="A54" s="7">
        <v>45</v>
      </c>
      <c r="B54" s="8" t="s">
        <v>50</v>
      </c>
      <c r="C54" s="9">
        <v>0</v>
      </c>
      <c r="D54" s="9">
        <v>0</v>
      </c>
      <c r="E54" s="9" t="e">
        <f t="shared" si="0"/>
        <v>#DIV/0!</v>
      </c>
      <c r="F54" s="9">
        <v>0</v>
      </c>
      <c r="G54" s="9">
        <v>0</v>
      </c>
      <c r="H54" s="9" t="e">
        <f t="shared" si="1"/>
        <v>#DIV/0!</v>
      </c>
      <c r="I54" s="9">
        <v>0</v>
      </c>
      <c r="J54" s="9">
        <v>0</v>
      </c>
      <c r="K54" s="9" t="e">
        <f t="shared" si="2"/>
        <v>#DIV/0!</v>
      </c>
      <c r="L54" s="9">
        <v>0</v>
      </c>
      <c r="M54" s="9">
        <v>0</v>
      </c>
      <c r="N54" s="9" t="e">
        <f t="shared" si="3"/>
        <v>#DIV/0!</v>
      </c>
    </row>
    <row r="55" spans="1:14" x14ac:dyDescent="0.25">
      <c r="A55" s="7">
        <v>46</v>
      </c>
      <c r="B55" s="8" t="s">
        <v>51</v>
      </c>
      <c r="C55" s="9">
        <v>0</v>
      </c>
      <c r="D55" s="9">
        <v>0</v>
      </c>
      <c r="E55" s="9" t="e">
        <f t="shared" si="0"/>
        <v>#DIV/0!</v>
      </c>
      <c r="F55" s="9">
        <v>0</v>
      </c>
      <c r="G55" s="9">
        <v>0</v>
      </c>
      <c r="H55" s="9" t="e">
        <f t="shared" si="1"/>
        <v>#DIV/0!</v>
      </c>
      <c r="I55" s="9">
        <v>0</v>
      </c>
      <c r="J55" s="9">
        <v>0</v>
      </c>
      <c r="K55" s="9" t="e">
        <f t="shared" si="2"/>
        <v>#DIV/0!</v>
      </c>
      <c r="L55" s="9">
        <v>0</v>
      </c>
      <c r="M55" s="9">
        <v>0</v>
      </c>
      <c r="N55" s="9" t="e">
        <f t="shared" si="3"/>
        <v>#DIV/0!</v>
      </c>
    </row>
    <row r="56" spans="1:14" x14ac:dyDescent="0.25">
      <c r="A56" s="7">
        <v>47</v>
      </c>
      <c r="B56" s="8" t="s">
        <v>52</v>
      </c>
      <c r="C56" s="9">
        <v>0</v>
      </c>
      <c r="D56" s="9">
        <v>0</v>
      </c>
      <c r="E56" s="9" t="e">
        <f t="shared" si="0"/>
        <v>#DIV/0!</v>
      </c>
      <c r="F56" s="9">
        <v>0</v>
      </c>
      <c r="G56" s="9">
        <v>0</v>
      </c>
      <c r="H56" s="9" t="e">
        <f t="shared" si="1"/>
        <v>#DIV/0!</v>
      </c>
      <c r="I56" s="9">
        <v>0</v>
      </c>
      <c r="J56" s="9">
        <v>0</v>
      </c>
      <c r="K56" s="9" t="e">
        <f t="shared" si="2"/>
        <v>#DIV/0!</v>
      </c>
      <c r="L56" s="9">
        <v>0</v>
      </c>
      <c r="M56" s="9">
        <v>0</v>
      </c>
      <c r="N56" s="9" t="e">
        <f t="shared" si="3"/>
        <v>#DIV/0!</v>
      </c>
    </row>
    <row r="57" spans="1:14" s="3" customFormat="1" ht="12.75" x14ac:dyDescent="0.2">
      <c r="A57" s="15" t="s">
        <v>53</v>
      </c>
      <c r="B57" s="16"/>
      <c r="C57" s="10">
        <f>SUM(C51:C56)</f>
        <v>0</v>
      </c>
      <c r="D57" s="10">
        <f>SUM(D51:D56)</f>
        <v>0</v>
      </c>
      <c r="E57" s="11" t="e">
        <f t="shared" si="0"/>
        <v>#DIV/0!</v>
      </c>
      <c r="F57" s="10">
        <f>SUM(F51:F56)</f>
        <v>0</v>
      </c>
      <c r="G57" s="10">
        <f>SUM(G51:G56)</f>
        <v>0</v>
      </c>
      <c r="H57" s="11" t="e">
        <f t="shared" si="1"/>
        <v>#DIV/0!</v>
      </c>
      <c r="I57" s="10">
        <f>SUM(I51:I56)</f>
        <v>0</v>
      </c>
      <c r="J57" s="10">
        <f>SUM(J51:J56)</f>
        <v>0</v>
      </c>
      <c r="K57" s="11" t="e">
        <f t="shared" si="2"/>
        <v>#DIV/0!</v>
      </c>
      <c r="L57" s="10">
        <f>SUM(L51:L56)</f>
        <v>0</v>
      </c>
      <c r="M57" s="10">
        <f>SUM(M51:M56)</f>
        <v>0</v>
      </c>
      <c r="N57" s="11" t="e">
        <f t="shared" si="3"/>
        <v>#DIV/0!</v>
      </c>
    </row>
    <row r="58" spans="1:14" s="3" customFormat="1" ht="12.75" x14ac:dyDescent="0.2">
      <c r="A58" s="15" t="s">
        <v>54</v>
      </c>
      <c r="B58" s="16"/>
      <c r="C58" s="11">
        <f>SUM(C17+C37+C39+C41+C50+C57)</f>
        <v>35012.629999999997</v>
      </c>
      <c r="D58" s="11">
        <f>SUM(D17+D37+D39+D41+D50+D57)</f>
        <v>17246.530000000002</v>
      </c>
      <c r="E58" s="11">
        <f t="shared" si="0"/>
        <v>49.258024889875465</v>
      </c>
      <c r="F58" s="11">
        <f>SUM(F17+F37+F39+F41+F50+F57)</f>
        <v>14243.730000000003</v>
      </c>
      <c r="G58" s="11">
        <f>SUM(G17+G37+G39+G41+G50+G57)</f>
        <v>26742.289999999994</v>
      </c>
      <c r="H58" s="11">
        <f t="shared" si="1"/>
        <v>187.74780201534281</v>
      </c>
      <c r="I58" s="11">
        <f>SUM(I17+I37+I39+I41+I50+I57)</f>
        <v>4987.4700000000012</v>
      </c>
      <c r="J58" s="11">
        <f>SUM(J17+J37+J39+J41+J50+J57)</f>
        <v>1447.4300000000014</v>
      </c>
      <c r="K58" s="11">
        <f t="shared" si="2"/>
        <v>29.021327446581154</v>
      </c>
      <c r="L58" s="11">
        <f>SUM(L17+L37+L39+L41+L50+L57)</f>
        <v>54243.83</v>
      </c>
      <c r="M58" s="11">
        <f>SUM(M17+M37+M39+M41+M50+M57)</f>
        <v>45436.25</v>
      </c>
      <c r="N58" s="11">
        <f t="shared" si="3"/>
        <v>83.762982812976148</v>
      </c>
    </row>
  </sheetData>
  <mergeCells count="15">
    <mergeCell ref="A2:J2"/>
    <mergeCell ref="K2:N2"/>
    <mergeCell ref="A3:A4"/>
    <mergeCell ref="B3:B4"/>
    <mergeCell ref="C3:E3"/>
    <mergeCell ref="F3:H3"/>
    <mergeCell ref="I3:K3"/>
    <mergeCell ref="L3:N3"/>
    <mergeCell ref="A58:B58"/>
    <mergeCell ref="A17:B17"/>
    <mergeCell ref="A37:B37"/>
    <mergeCell ref="A39:B39"/>
    <mergeCell ref="A41:B41"/>
    <mergeCell ref="A50:B50"/>
    <mergeCell ref="A57:B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acp achiv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2023-12-18T17:32:31Z</dcterms:modified>
</cp:coreProperties>
</file>