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CP ACHIV " sheetId="3" r:id="rId1"/>
  </sheets>
  <calcPr calcId="152511"/>
</workbook>
</file>

<file path=xl/calcChain.xml><?xml version="1.0" encoding="utf-8"?>
<calcChain xmlns="http://schemas.openxmlformats.org/spreadsheetml/2006/main">
  <c r="N56" i="3" l="1"/>
  <c r="M56" i="3"/>
  <c r="M57" i="3" s="1"/>
  <c r="L56" i="3"/>
  <c r="I56" i="3"/>
  <c r="H56" i="3"/>
  <c r="G56" i="3"/>
  <c r="G57" i="3" s="1"/>
  <c r="F56" i="3"/>
  <c r="E56" i="3"/>
  <c r="D56" i="3"/>
  <c r="D57" i="3" s="1"/>
  <c r="C56" i="3"/>
  <c r="N49" i="3"/>
  <c r="L49" i="3"/>
  <c r="K49" i="3"/>
  <c r="I49" i="3"/>
  <c r="H49" i="3"/>
  <c r="F49" i="3"/>
  <c r="E49" i="3"/>
  <c r="C49" i="3"/>
  <c r="N48" i="3"/>
  <c r="K48" i="3"/>
  <c r="H48" i="3"/>
  <c r="E48" i="3"/>
  <c r="N47" i="3"/>
  <c r="K47" i="3"/>
  <c r="H47" i="3"/>
  <c r="E47" i="3"/>
  <c r="N46" i="3"/>
  <c r="K46" i="3"/>
  <c r="H46" i="3"/>
  <c r="E46" i="3"/>
  <c r="N45" i="3"/>
  <c r="K45" i="3"/>
  <c r="H45" i="3"/>
  <c r="E45" i="3"/>
  <c r="N44" i="3"/>
  <c r="K44" i="3"/>
  <c r="H44" i="3"/>
  <c r="E44" i="3"/>
  <c r="N43" i="3"/>
  <c r="K43" i="3"/>
  <c r="H43" i="3"/>
  <c r="E43" i="3"/>
  <c r="N42" i="3"/>
  <c r="K42" i="3"/>
  <c r="H42" i="3"/>
  <c r="E42" i="3"/>
  <c r="N41" i="3"/>
  <c r="L41" i="3"/>
  <c r="K41" i="3"/>
  <c r="I41" i="3"/>
  <c r="H41" i="3"/>
  <c r="F41" i="3"/>
  <c r="E41" i="3"/>
  <c r="C41" i="3"/>
  <c r="N40" i="3"/>
  <c r="K40" i="3"/>
  <c r="H40" i="3"/>
  <c r="E40" i="3"/>
  <c r="N39" i="3"/>
  <c r="L39" i="3"/>
  <c r="K39" i="3"/>
  <c r="I39" i="3"/>
  <c r="F39" i="3"/>
  <c r="C39" i="3"/>
  <c r="E39" i="3" s="1"/>
  <c r="N38" i="3"/>
  <c r="K38" i="3"/>
  <c r="E38" i="3"/>
  <c r="N37" i="3"/>
  <c r="L37" i="3"/>
  <c r="K37" i="3"/>
  <c r="I37" i="3"/>
  <c r="H37" i="3"/>
  <c r="F37" i="3"/>
  <c r="C37" i="3"/>
  <c r="E37" i="3" s="1"/>
  <c r="N36" i="3"/>
  <c r="K36" i="3"/>
  <c r="H36" i="3"/>
  <c r="E36" i="3"/>
  <c r="N35" i="3"/>
  <c r="K35" i="3"/>
  <c r="H35" i="3"/>
  <c r="N34" i="3"/>
  <c r="K34" i="3"/>
  <c r="H34" i="3"/>
  <c r="E34" i="3"/>
  <c r="N33" i="3"/>
  <c r="K33" i="3"/>
  <c r="H33" i="3"/>
  <c r="E33" i="3"/>
  <c r="N32" i="3"/>
  <c r="K32" i="3"/>
  <c r="H32" i="3"/>
  <c r="E32" i="3"/>
  <c r="N31" i="3"/>
  <c r="K31" i="3"/>
  <c r="H31" i="3"/>
  <c r="E31" i="3"/>
  <c r="N30" i="3"/>
  <c r="H30" i="3"/>
  <c r="N29" i="3"/>
  <c r="K29" i="3"/>
  <c r="H29" i="3"/>
  <c r="E29" i="3"/>
  <c r="N28" i="3"/>
  <c r="K28" i="3"/>
  <c r="H28" i="3"/>
  <c r="N27" i="3"/>
  <c r="K27" i="3"/>
  <c r="H27" i="3"/>
  <c r="E27" i="3"/>
  <c r="N26" i="3"/>
  <c r="K26" i="3"/>
  <c r="H26" i="3"/>
  <c r="E26" i="3"/>
  <c r="N25" i="3"/>
  <c r="K25" i="3"/>
  <c r="H25" i="3"/>
  <c r="E25" i="3"/>
  <c r="N24" i="3"/>
  <c r="K24" i="3"/>
  <c r="H24" i="3"/>
  <c r="E24" i="3"/>
  <c r="N23" i="3"/>
  <c r="K23" i="3"/>
  <c r="H23" i="3"/>
  <c r="E23" i="3"/>
  <c r="N22" i="3"/>
  <c r="K22" i="3"/>
  <c r="H22" i="3"/>
  <c r="E22" i="3"/>
  <c r="N21" i="3"/>
  <c r="K21" i="3"/>
  <c r="H21" i="3"/>
  <c r="E21" i="3"/>
  <c r="N20" i="3"/>
  <c r="K20" i="3"/>
  <c r="H20" i="3"/>
  <c r="E20" i="3"/>
  <c r="N19" i="3"/>
  <c r="K19" i="3"/>
  <c r="H19" i="3"/>
  <c r="E19" i="3"/>
  <c r="N18" i="3"/>
  <c r="K18" i="3"/>
  <c r="H18" i="3"/>
  <c r="E18" i="3"/>
  <c r="N17" i="3"/>
  <c r="L17" i="3"/>
  <c r="L57" i="3" s="1"/>
  <c r="K17" i="3"/>
  <c r="I17" i="3"/>
  <c r="I57" i="3" s="1"/>
  <c r="K57" i="3" s="1"/>
  <c r="H17" i="3"/>
  <c r="F17" i="3"/>
  <c r="F57" i="3" s="1"/>
  <c r="E17" i="3"/>
  <c r="C17" i="3"/>
  <c r="C57" i="3" s="1"/>
  <c r="N16" i="3"/>
  <c r="K16" i="3"/>
  <c r="H16" i="3"/>
  <c r="E16" i="3"/>
  <c r="N15" i="3"/>
  <c r="K15" i="3"/>
  <c r="H15" i="3"/>
  <c r="E15" i="3"/>
  <c r="N14" i="3"/>
  <c r="K14" i="3"/>
  <c r="H14" i="3"/>
  <c r="E14" i="3"/>
  <c r="N13" i="3"/>
  <c r="K13" i="3"/>
  <c r="H13" i="3"/>
  <c r="E13" i="3"/>
  <c r="N12" i="3"/>
  <c r="K12" i="3"/>
  <c r="H12" i="3"/>
  <c r="E12" i="3"/>
  <c r="N11" i="3"/>
  <c r="K11" i="3"/>
  <c r="H11" i="3"/>
  <c r="E11" i="3"/>
  <c r="N10" i="3"/>
  <c r="K10" i="3"/>
  <c r="H10" i="3"/>
  <c r="E10" i="3"/>
  <c r="N9" i="3"/>
  <c r="K9" i="3"/>
  <c r="H9" i="3"/>
  <c r="E9" i="3"/>
  <c r="N8" i="3"/>
  <c r="K8" i="3"/>
  <c r="H8" i="3"/>
  <c r="E8" i="3"/>
  <c r="N7" i="3"/>
  <c r="K7" i="3"/>
  <c r="H7" i="3"/>
  <c r="E7" i="3"/>
  <c r="N6" i="3"/>
  <c r="K6" i="3"/>
  <c r="H6" i="3"/>
  <c r="E6" i="3"/>
  <c r="N5" i="3"/>
  <c r="K5" i="3"/>
  <c r="H5" i="3"/>
  <c r="E5" i="3"/>
  <c r="H57" i="3" l="1"/>
  <c r="N57" i="3"/>
  <c r="E57" i="3"/>
</calcChain>
</file>

<file path=xl/sharedStrings.xml><?xml version="1.0" encoding="utf-8"?>
<sst xmlns="http://schemas.openxmlformats.org/spreadsheetml/2006/main" count="75" uniqueCount="66">
  <si>
    <t>NAME OF THE BANK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</si>
  <si>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</si>
  <si>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</si>
  <si>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</si>
  <si>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</si>
  <si>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</si>
  <si>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</si>
  <si>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</si>
  <si>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</si>
  <si>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</si>
  <si>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</si>
  <si>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</si>
  <si>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</si>
  <si>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</si>
  <si>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</si>
  <si>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</si>
  <si>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</si>
  <si>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</si>
  <si>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</si>
  <si>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</si>
  <si>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</si>
  <si>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</si>
  <si>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</si>
  <si>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</si>
  <si>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</si>
  <si>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</si>
  <si>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</si>
  <si>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</si>
  <si>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</si>
  <si>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</si>
  <si>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</si>
  <si>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</si>
  <si>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</si>
  <si>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</si>
  <si>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</si>
  <si>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</si>
  <si>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</si>
  <si>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</si>
  <si>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</si>
  <si>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</si>
  <si>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</si>
  <si>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</si>
  <si>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</si>
  <si>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</si>
  <si>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</si>
  <si>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</si>
  <si>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</si>
  <si>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</si>
  <si>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</si>
  <si>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</si>
  <si>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</si>
  <si>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</si>
  <si>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</si>
  <si>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</si>
  <si>
    <t>Table No.4 (C)</t>
  </si>
  <si>
    <t>BANK-WISE INFORMATION REGARDING ACP ACHIEVEMENT</t>
  </si>
  <si>
    <t xml:space="preserve"> DATA FOR THE QUARTER ENDED  JUNE 2025</t>
  </si>
  <si>
    <t>(Amt. In crore)</t>
  </si>
  <si>
    <t>S No.</t>
  </si>
  <si>
    <t xml:space="preserve">Agri </t>
  </si>
  <si>
    <t>MSME</t>
  </si>
  <si>
    <t>OTHER PSA</t>
  </si>
  <si>
    <t>TOTAL PSA</t>
  </si>
  <si>
    <t>Commitm't</t>
  </si>
  <si>
    <t>Achievement</t>
  </si>
  <si>
    <t>% 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</si>
</sst>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5" fillId="0" borderId="0" applyBorder="0" applyProtection="0"/>
    <xf numFmtId="0" fontId="6" fillId="0" borderId="0"/>
    <xf numFmtId="0" fontId="6" fillId="0" borderId="0"/>
    <xf numFmtId="167" fontId="1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2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4" fillId="0" borderId="1" xfId="0" applyFont="1" applyBorder="1"/>
    <xf numFmtId="2" fontId="4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</cellXfs>
  <cellStyles count="5">
    <cellStyle name="Excel Built-in Normal" xfId="1"/>
    <cellStyle name="Excel Built-in Normal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I15" sqref="I15"/>
    </sheetView>
  </sheetViews>
  <sheetFormatPr defaultRowHeight="15" x14ac:dyDescent="0.25"/>
  <cols>
    <col min="1" max="1" width="5.5703125" customWidth="1"/>
    <col min="2" max="2" width="28.5703125" customWidth="1"/>
    <col min="3" max="3" width="11.42578125" style="11" customWidth="1"/>
    <col min="4" max="4" width="14.140625" style="11" customWidth="1"/>
    <col min="5" max="5" width="8.7109375" style="11" customWidth="1"/>
    <col min="6" max="6" width="10.42578125" style="11" customWidth="1"/>
    <col min="7" max="7" width="12.5703125" style="11" customWidth="1"/>
    <col min="8" max="8" width="8.7109375" style="11" customWidth="1"/>
    <col min="9" max="9" width="10.7109375" style="12" bestFit="1" customWidth="1"/>
    <col min="10" max="10" width="12.85546875" style="11" customWidth="1"/>
    <col min="11" max="11" width="8.7109375" style="11" customWidth="1"/>
    <col min="12" max="12" width="10.7109375" style="11" bestFit="1" customWidth="1"/>
    <col min="13" max="13" width="12.85546875" style="11" bestFit="1" customWidth="1"/>
    <col min="14" max="14" width="8.7109375" style="11" customWidth="1"/>
    <col min="15" max="219" width="9.140625" customWidth="1"/>
  </cols>
  <sheetData>
    <row r="1" spans="1:14" s="3" customFormat="1" ht="25.5" customHeight="1" x14ac:dyDescent="0.25">
      <c r="A1" s="2" t="s">
        <v>54</v>
      </c>
      <c r="C1" s="16" t="s">
        <v>55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3" customFormat="1" ht="15.95" customHeight="1" x14ac:dyDescent="0.25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8" t="s">
        <v>57</v>
      </c>
      <c r="L2" s="18"/>
      <c r="M2" s="18"/>
      <c r="N2" s="18"/>
    </row>
    <row r="3" spans="1:14" s="1" customFormat="1" ht="18" customHeight="1" x14ac:dyDescent="0.25">
      <c r="A3" s="13" t="s">
        <v>58</v>
      </c>
      <c r="B3" s="13" t="s">
        <v>0</v>
      </c>
      <c r="C3" s="20" t="s">
        <v>59</v>
      </c>
      <c r="D3" s="20"/>
      <c r="E3" s="20"/>
      <c r="F3" s="20" t="s">
        <v>60</v>
      </c>
      <c r="G3" s="20"/>
      <c r="H3" s="20"/>
      <c r="I3" s="20" t="s">
        <v>61</v>
      </c>
      <c r="J3" s="20"/>
      <c r="K3" s="20"/>
      <c r="L3" s="20" t="s">
        <v>62</v>
      </c>
      <c r="M3" s="20"/>
      <c r="N3" s="20"/>
    </row>
    <row r="4" spans="1:14" s="5" customFormat="1" ht="22.5" customHeight="1" x14ac:dyDescent="0.25">
      <c r="A4" s="19"/>
      <c r="B4" s="19"/>
      <c r="C4" s="4" t="s">
        <v>63</v>
      </c>
      <c r="D4" s="4" t="s">
        <v>64</v>
      </c>
      <c r="E4" s="4" t="s">
        <v>65</v>
      </c>
      <c r="F4" s="4" t="s">
        <v>63</v>
      </c>
      <c r="G4" s="4" t="s">
        <v>64</v>
      </c>
      <c r="H4" s="4" t="s">
        <v>65</v>
      </c>
      <c r="I4" s="4" t="s">
        <v>63</v>
      </c>
      <c r="J4" s="4" t="s">
        <v>64</v>
      </c>
      <c r="K4" s="4" t="s">
        <v>65</v>
      </c>
      <c r="L4" s="4" t="s">
        <v>63</v>
      </c>
      <c r="M4" s="4" t="s">
        <v>64</v>
      </c>
      <c r="N4" s="4" t="s">
        <v>65</v>
      </c>
    </row>
    <row r="5" spans="1:14" x14ac:dyDescent="0.25">
      <c r="A5" s="6">
        <v>1</v>
      </c>
      <c r="B5" s="7" t="s">
        <v>1</v>
      </c>
      <c r="C5" s="8">
        <v>3575</v>
      </c>
      <c r="D5" s="8">
        <v>1304.49</v>
      </c>
      <c r="E5" s="8">
        <f t="shared" ref="E5:E57" si="0">(D5/C5)*100</f>
        <v>36.489230769230765</v>
      </c>
      <c r="F5" s="8">
        <v>4482.8500000000004</v>
      </c>
      <c r="G5" s="8">
        <v>3069.07</v>
      </c>
      <c r="H5" s="8">
        <f t="shared" ref="H5:H57" si="1">(G5/F5)*100</f>
        <v>68.4624736495756</v>
      </c>
      <c r="I5" s="8">
        <v>594.4</v>
      </c>
      <c r="J5" s="8">
        <v>35.940000000000055</v>
      </c>
      <c r="K5" s="8">
        <f t="shared" ref="K5:K57" si="2">(J5/I5)*100</f>
        <v>6.0464333781965101</v>
      </c>
      <c r="L5" s="8">
        <v>8652.25</v>
      </c>
      <c r="M5" s="8">
        <v>4409.5</v>
      </c>
      <c r="N5" s="8">
        <f t="shared" ref="N5:N57" si="3">(M5/L5)*100</f>
        <v>50.963622179201941</v>
      </c>
    </row>
    <row r="6" spans="1:14" x14ac:dyDescent="0.25">
      <c r="A6" s="6">
        <v>2</v>
      </c>
      <c r="B6" s="7" t="s">
        <v>2</v>
      </c>
      <c r="C6" s="8">
        <v>1232.48</v>
      </c>
      <c r="D6" s="8">
        <v>465.55</v>
      </c>
      <c r="E6" s="8">
        <f t="shared" si="0"/>
        <v>37.773432428923797</v>
      </c>
      <c r="F6" s="8">
        <v>1904.51</v>
      </c>
      <c r="G6" s="8">
        <v>1088.0999999999999</v>
      </c>
      <c r="H6" s="8">
        <f t="shared" si="1"/>
        <v>57.132805813568844</v>
      </c>
      <c r="I6" s="8">
        <v>231.47</v>
      </c>
      <c r="J6" s="8">
        <v>49.119999999999891</v>
      </c>
      <c r="K6" s="8">
        <f t="shared" si="2"/>
        <v>21.220892556270744</v>
      </c>
      <c r="L6" s="8">
        <v>3368.46</v>
      </c>
      <c r="M6" s="8">
        <v>1602.7699999999998</v>
      </c>
      <c r="N6" s="8">
        <f t="shared" si="3"/>
        <v>47.581684211776292</v>
      </c>
    </row>
    <row r="7" spans="1:14" x14ac:dyDescent="0.25">
      <c r="A7" s="6">
        <v>3</v>
      </c>
      <c r="B7" s="7" t="s">
        <v>3</v>
      </c>
      <c r="C7" s="8">
        <v>377.4</v>
      </c>
      <c r="D7" s="8">
        <v>100.79</v>
      </c>
      <c r="E7" s="8">
        <f t="shared" si="0"/>
        <v>26.706412294647592</v>
      </c>
      <c r="F7" s="8">
        <v>868.37</v>
      </c>
      <c r="G7" s="8">
        <v>121.51</v>
      </c>
      <c r="H7" s="8">
        <f t="shared" si="1"/>
        <v>13.992883217983119</v>
      </c>
      <c r="I7" s="8">
        <v>90.22</v>
      </c>
      <c r="J7" s="8">
        <v>7.9499999999999744</v>
      </c>
      <c r="K7" s="8">
        <f t="shared" si="2"/>
        <v>8.8117933939259299</v>
      </c>
      <c r="L7" s="8">
        <v>1335.99</v>
      </c>
      <c r="M7" s="8">
        <v>230.25</v>
      </c>
      <c r="N7" s="8">
        <f t="shared" si="3"/>
        <v>17.23441043720387</v>
      </c>
    </row>
    <row r="8" spans="1:14" x14ac:dyDescent="0.25">
      <c r="A8" s="6">
        <v>4</v>
      </c>
      <c r="B8" s="7" t="s">
        <v>4</v>
      </c>
      <c r="C8" s="8">
        <v>703.48</v>
      </c>
      <c r="D8" s="8">
        <v>63.95</v>
      </c>
      <c r="E8" s="8">
        <f t="shared" si="0"/>
        <v>9.0905214078580769</v>
      </c>
      <c r="F8" s="8">
        <v>1571.2</v>
      </c>
      <c r="G8" s="8">
        <v>397.18</v>
      </c>
      <c r="H8" s="8">
        <f t="shared" si="1"/>
        <v>25.278767820773929</v>
      </c>
      <c r="I8" s="8">
        <v>89.849999999999895</v>
      </c>
      <c r="J8" s="8">
        <v>14.319999999999993</v>
      </c>
      <c r="K8" s="8">
        <f t="shared" si="2"/>
        <v>15.937673900946031</v>
      </c>
      <c r="L8" s="8">
        <v>2364.5300000000002</v>
      </c>
      <c r="M8" s="8">
        <v>475.45</v>
      </c>
      <c r="N8" s="8">
        <f t="shared" si="3"/>
        <v>20.107590091899869</v>
      </c>
    </row>
    <row r="9" spans="1:14" x14ac:dyDescent="0.25">
      <c r="A9" s="6">
        <v>5</v>
      </c>
      <c r="B9" s="7" t="s">
        <v>5</v>
      </c>
      <c r="C9" s="8">
        <v>1487.33</v>
      </c>
      <c r="D9" s="8">
        <v>383.13</v>
      </c>
      <c r="E9" s="8">
        <f t="shared" si="0"/>
        <v>25.759582607760219</v>
      </c>
      <c r="F9" s="8">
        <v>2167.85</v>
      </c>
      <c r="G9" s="8">
        <v>1026.8</v>
      </c>
      <c r="H9" s="8">
        <f t="shared" si="1"/>
        <v>47.364900708074821</v>
      </c>
      <c r="I9" s="8">
        <v>66.98</v>
      </c>
      <c r="J9" s="8">
        <v>12.180000000000064</v>
      </c>
      <c r="K9" s="8">
        <f t="shared" si="2"/>
        <v>18.184532696327356</v>
      </c>
      <c r="L9" s="8">
        <v>3722.16</v>
      </c>
      <c r="M9" s="8">
        <v>1422.1100000000001</v>
      </c>
      <c r="N9" s="8">
        <f t="shared" si="3"/>
        <v>38.206578975648554</v>
      </c>
    </row>
    <row r="10" spans="1:14" x14ac:dyDescent="0.25">
      <c r="A10" s="6">
        <v>6</v>
      </c>
      <c r="B10" s="7" t="s">
        <v>6</v>
      </c>
      <c r="C10" s="8">
        <v>600.89</v>
      </c>
      <c r="D10" s="8">
        <v>37.53</v>
      </c>
      <c r="E10" s="8">
        <f t="shared" si="0"/>
        <v>6.2457354923530097</v>
      </c>
      <c r="F10" s="8">
        <v>1306.52</v>
      </c>
      <c r="G10" s="8">
        <v>79.81</v>
      </c>
      <c r="H10" s="8">
        <f t="shared" si="1"/>
        <v>6.1085938217555036</v>
      </c>
      <c r="I10" s="8">
        <v>17.470000000000301</v>
      </c>
      <c r="J10" s="8">
        <v>8.7999999999999972</v>
      </c>
      <c r="K10" s="8">
        <f t="shared" si="2"/>
        <v>50.372066399541197</v>
      </c>
      <c r="L10" s="8">
        <v>1924.88</v>
      </c>
      <c r="M10" s="8">
        <v>126.14</v>
      </c>
      <c r="N10" s="8">
        <f t="shared" si="3"/>
        <v>6.5531357798927727</v>
      </c>
    </row>
    <row r="11" spans="1:14" x14ac:dyDescent="0.25">
      <c r="A11" s="6">
        <v>7</v>
      </c>
      <c r="B11" s="7" t="s">
        <v>7</v>
      </c>
      <c r="C11" s="8">
        <v>185.05</v>
      </c>
      <c r="D11" s="8">
        <v>57.22</v>
      </c>
      <c r="E11" s="8">
        <f t="shared" si="0"/>
        <v>30.921372601999458</v>
      </c>
      <c r="F11" s="8">
        <v>187.93</v>
      </c>
      <c r="G11" s="8">
        <v>76.900000000000006</v>
      </c>
      <c r="H11" s="8">
        <f t="shared" si="1"/>
        <v>40.919491299952107</v>
      </c>
      <c r="I11" s="8">
        <v>22.47</v>
      </c>
      <c r="J11" s="8">
        <v>3.0999999999999943</v>
      </c>
      <c r="K11" s="8">
        <f t="shared" si="2"/>
        <v>13.796172674677324</v>
      </c>
      <c r="L11" s="8">
        <v>395.45</v>
      </c>
      <c r="M11" s="8">
        <v>137.22</v>
      </c>
      <c r="N11" s="8">
        <f t="shared" si="3"/>
        <v>34.699709192059679</v>
      </c>
    </row>
    <row r="12" spans="1:14" x14ac:dyDescent="0.25">
      <c r="A12" s="6">
        <v>8</v>
      </c>
      <c r="B12" s="7" t="s">
        <v>8</v>
      </c>
      <c r="C12" s="8">
        <v>88.41</v>
      </c>
      <c r="D12" s="8">
        <v>0.79</v>
      </c>
      <c r="E12" s="8">
        <f t="shared" si="0"/>
        <v>0.89356407646193881</v>
      </c>
      <c r="F12" s="8">
        <v>42.83</v>
      </c>
      <c r="G12" s="8">
        <v>20.18</v>
      </c>
      <c r="H12" s="8">
        <f t="shared" si="1"/>
        <v>47.116507121176745</v>
      </c>
      <c r="I12" s="8">
        <v>2.12</v>
      </c>
      <c r="J12" s="8">
        <v>0.64999999999999858</v>
      </c>
      <c r="K12" s="8">
        <f t="shared" si="2"/>
        <v>30.6603773584905</v>
      </c>
      <c r="L12" s="8">
        <v>133.36000000000001</v>
      </c>
      <c r="M12" s="8">
        <v>21.619999999999997</v>
      </c>
      <c r="N12" s="8">
        <f t="shared" si="3"/>
        <v>16.2117576484703</v>
      </c>
    </row>
    <row r="13" spans="1:14" x14ac:dyDescent="0.25">
      <c r="A13" s="6">
        <v>9</v>
      </c>
      <c r="B13" s="7" t="s">
        <v>9</v>
      </c>
      <c r="C13" s="8">
        <v>1443.52</v>
      </c>
      <c r="D13" s="8">
        <v>242.28</v>
      </c>
      <c r="E13" s="8">
        <f t="shared" si="0"/>
        <v>16.783972511638218</v>
      </c>
      <c r="F13" s="8">
        <v>3947.7</v>
      </c>
      <c r="G13" s="8">
        <v>1174.96</v>
      </c>
      <c r="H13" s="8">
        <f t="shared" si="1"/>
        <v>29.763153228462148</v>
      </c>
      <c r="I13" s="8">
        <v>69.8100000000004</v>
      </c>
      <c r="J13" s="8">
        <v>27.519999999999982</v>
      </c>
      <c r="K13" s="8">
        <f t="shared" si="2"/>
        <v>39.421286348660402</v>
      </c>
      <c r="L13" s="8">
        <v>5461.03</v>
      </c>
      <c r="M13" s="8">
        <v>1444.76</v>
      </c>
      <c r="N13" s="8">
        <f t="shared" si="3"/>
        <v>26.455815111801257</v>
      </c>
    </row>
    <row r="14" spans="1:14" x14ac:dyDescent="0.25">
      <c r="A14" s="6">
        <v>10</v>
      </c>
      <c r="B14" s="7" t="s">
        <v>10</v>
      </c>
      <c r="C14" s="8">
        <v>3751.58</v>
      </c>
      <c r="D14" s="8">
        <v>1119.75</v>
      </c>
      <c r="E14" s="8">
        <f t="shared" si="0"/>
        <v>29.847424285234485</v>
      </c>
      <c r="F14" s="8">
        <v>10096.48</v>
      </c>
      <c r="G14" s="8">
        <v>4876.04</v>
      </c>
      <c r="H14" s="8">
        <f t="shared" si="1"/>
        <v>48.294455097222006</v>
      </c>
      <c r="I14" s="8">
        <v>1665.26</v>
      </c>
      <c r="J14" s="8">
        <v>554.60999999999967</v>
      </c>
      <c r="K14" s="8">
        <f t="shared" si="2"/>
        <v>33.304709174543298</v>
      </c>
      <c r="L14" s="8">
        <v>15513.32</v>
      </c>
      <c r="M14" s="8">
        <v>6550.4</v>
      </c>
      <c r="N14" s="8">
        <f t="shared" si="3"/>
        <v>42.224359453682382</v>
      </c>
    </row>
    <row r="15" spans="1:14" x14ac:dyDescent="0.25">
      <c r="A15" s="6">
        <v>11</v>
      </c>
      <c r="B15" s="7" t="s">
        <v>11</v>
      </c>
      <c r="C15" s="8">
        <v>191.8</v>
      </c>
      <c r="D15" s="8">
        <v>12.56</v>
      </c>
      <c r="E15" s="8">
        <f t="shared" si="0"/>
        <v>6.548488008342022</v>
      </c>
      <c r="F15" s="8">
        <v>844.24</v>
      </c>
      <c r="G15" s="8">
        <v>158.08000000000001</v>
      </c>
      <c r="H15" s="8">
        <f t="shared" si="1"/>
        <v>18.724533308064061</v>
      </c>
      <c r="I15" s="8">
        <v>1796.2</v>
      </c>
      <c r="J15" s="8">
        <v>469.13</v>
      </c>
      <c r="K15" s="8">
        <f t="shared" si="2"/>
        <v>26.117915599599151</v>
      </c>
      <c r="L15" s="8">
        <v>2832.24</v>
      </c>
      <c r="M15" s="8">
        <v>639.77</v>
      </c>
      <c r="N15" s="8">
        <f t="shared" si="3"/>
        <v>22.588834279580826</v>
      </c>
    </row>
    <row r="16" spans="1:14" x14ac:dyDescent="0.25">
      <c r="A16" s="6">
        <v>12</v>
      </c>
      <c r="B16" s="7" t="s">
        <v>12</v>
      </c>
      <c r="C16" s="8">
        <v>1004.28</v>
      </c>
      <c r="D16" s="8">
        <v>335.1</v>
      </c>
      <c r="E16" s="8">
        <f t="shared" si="0"/>
        <v>33.367188433504602</v>
      </c>
      <c r="F16" s="8">
        <v>2407.4299999999998</v>
      </c>
      <c r="G16" s="8">
        <v>1876.97</v>
      </c>
      <c r="H16" s="8">
        <f t="shared" si="1"/>
        <v>77.965714475602624</v>
      </c>
      <c r="I16" s="8">
        <v>39.570000000000199</v>
      </c>
      <c r="J16" s="8">
        <v>8.4100000000000819</v>
      </c>
      <c r="K16" s="8">
        <f t="shared" si="2"/>
        <v>21.253474854687994</v>
      </c>
      <c r="L16" s="8">
        <v>3451.28</v>
      </c>
      <c r="M16" s="8">
        <v>2220.48</v>
      </c>
      <c r="N16" s="8">
        <f t="shared" si="3"/>
        <v>64.337868848659042</v>
      </c>
    </row>
    <row r="17" spans="1:14" s="3" customFormat="1" ht="12.75" x14ac:dyDescent="0.2">
      <c r="A17" s="14" t="s">
        <v>13</v>
      </c>
      <c r="B17" s="15"/>
      <c r="C17" s="9">
        <f>SUM(C5:C16)</f>
        <v>14641.22</v>
      </c>
      <c r="D17" s="9">
        <v>4123.1400000000003</v>
      </c>
      <c r="E17" s="10">
        <f t="shared" si="0"/>
        <v>28.161177825345156</v>
      </c>
      <c r="F17" s="9">
        <f>SUM(F5:F16)</f>
        <v>29827.910000000003</v>
      </c>
      <c r="G17" s="9">
        <v>13965.6</v>
      </c>
      <c r="H17" s="10">
        <f t="shared" si="1"/>
        <v>46.820578444818963</v>
      </c>
      <c r="I17" s="9">
        <f>SUM(I5:I16)</f>
        <v>4685.8200000000006</v>
      </c>
      <c r="J17" s="9">
        <v>1191.7300000000014</v>
      </c>
      <c r="K17" s="10">
        <f t="shared" si="2"/>
        <v>25.432688408859093</v>
      </c>
      <c r="L17" s="9">
        <f>SUM(L5:L16)</f>
        <v>49154.95</v>
      </c>
      <c r="M17" s="9">
        <v>19280.47</v>
      </c>
      <c r="N17" s="10">
        <f t="shared" si="3"/>
        <v>39.223862500114436</v>
      </c>
    </row>
    <row r="18" spans="1:14" x14ac:dyDescent="0.25">
      <c r="A18" s="6">
        <v>13</v>
      </c>
      <c r="B18" s="7" t="s">
        <v>14</v>
      </c>
      <c r="C18" s="8">
        <v>2748.5</v>
      </c>
      <c r="D18" s="8">
        <v>1114.73</v>
      </c>
      <c r="E18" s="8">
        <f t="shared" si="0"/>
        <v>40.557758777515005</v>
      </c>
      <c r="F18" s="8">
        <v>4518.5200000000004</v>
      </c>
      <c r="G18" s="8">
        <v>3884.21</v>
      </c>
      <c r="H18" s="8">
        <f t="shared" si="1"/>
        <v>85.961996405902809</v>
      </c>
      <c r="I18" s="8">
        <v>87.679999999999396</v>
      </c>
      <c r="J18" s="8">
        <v>20.480000000000018</v>
      </c>
      <c r="K18" s="8">
        <f t="shared" si="2"/>
        <v>23.357664233576823</v>
      </c>
      <c r="L18" s="8">
        <v>7354.7</v>
      </c>
      <c r="M18" s="8">
        <v>5019.42</v>
      </c>
      <c r="N18" s="8">
        <f t="shared" si="3"/>
        <v>68.247787129318667</v>
      </c>
    </row>
    <row r="19" spans="1:14" x14ac:dyDescent="0.25">
      <c r="A19" s="6">
        <v>14</v>
      </c>
      <c r="B19" s="7" t="s">
        <v>15</v>
      </c>
      <c r="C19" s="8">
        <v>245.39</v>
      </c>
      <c r="D19" s="8">
        <v>62.71</v>
      </c>
      <c r="E19" s="8">
        <f t="shared" si="0"/>
        <v>25.555238599779944</v>
      </c>
      <c r="F19" s="8">
        <v>439.45</v>
      </c>
      <c r="G19" s="8">
        <v>55.84</v>
      </c>
      <c r="H19" s="8">
        <f t="shared" si="1"/>
        <v>12.706792581636137</v>
      </c>
      <c r="I19" s="8">
        <v>294.42</v>
      </c>
      <c r="J19" s="8">
        <v>49.180000000000007</v>
      </c>
      <c r="K19" s="8">
        <f t="shared" si="2"/>
        <v>16.704028258949801</v>
      </c>
      <c r="L19" s="8">
        <v>979.26</v>
      </c>
      <c r="M19" s="8">
        <v>167.73000000000002</v>
      </c>
      <c r="N19" s="8">
        <f t="shared" si="3"/>
        <v>17.128239691195393</v>
      </c>
    </row>
    <row r="20" spans="1:14" x14ac:dyDescent="0.25">
      <c r="A20" s="6">
        <v>15</v>
      </c>
      <c r="B20" s="7" t="s">
        <v>16</v>
      </c>
      <c r="C20" s="8">
        <v>10.26</v>
      </c>
      <c r="D20" s="8">
        <v>1.22</v>
      </c>
      <c r="E20" s="8">
        <f t="shared" si="0"/>
        <v>11.890838206627679</v>
      </c>
      <c r="F20" s="8">
        <v>132.65</v>
      </c>
      <c r="G20" s="8">
        <v>36.4</v>
      </c>
      <c r="H20" s="8">
        <f t="shared" si="1"/>
        <v>27.440633245382585</v>
      </c>
      <c r="I20" s="8">
        <v>1.06</v>
      </c>
      <c r="J20" s="8">
        <v>0</v>
      </c>
      <c r="K20" s="8">
        <f t="shared" si="2"/>
        <v>0</v>
      </c>
      <c r="L20" s="8">
        <v>143.97</v>
      </c>
      <c r="M20" s="8">
        <v>37.619999999999997</v>
      </c>
      <c r="N20" s="8">
        <f t="shared" si="3"/>
        <v>26.130443842467177</v>
      </c>
    </row>
    <row r="21" spans="1:14" x14ac:dyDescent="0.25">
      <c r="A21" s="6">
        <v>16</v>
      </c>
      <c r="B21" s="7" t="s">
        <v>17</v>
      </c>
      <c r="C21" s="8">
        <v>107.45</v>
      </c>
      <c r="D21" s="8">
        <v>25.68</v>
      </c>
      <c r="E21" s="8">
        <f t="shared" si="0"/>
        <v>23.899488134015819</v>
      </c>
      <c r="F21" s="8">
        <v>59.28</v>
      </c>
      <c r="G21" s="8">
        <v>16.89</v>
      </c>
      <c r="H21" s="8">
        <f t="shared" si="1"/>
        <v>28.491902834008098</v>
      </c>
      <c r="I21" s="8">
        <v>8.2599999999999891</v>
      </c>
      <c r="J21" s="8">
        <v>25.980000000000011</v>
      </c>
      <c r="K21" s="8">
        <f t="shared" si="2"/>
        <v>314.52784503632017</v>
      </c>
      <c r="L21" s="8">
        <v>174.99</v>
      </c>
      <c r="M21" s="8">
        <v>68.550000000000011</v>
      </c>
      <c r="N21" s="8">
        <f t="shared" si="3"/>
        <v>39.173667066689525</v>
      </c>
    </row>
    <row r="22" spans="1:14" x14ac:dyDescent="0.25">
      <c r="A22" s="6">
        <v>17</v>
      </c>
      <c r="B22" s="7" t="s">
        <v>18</v>
      </c>
      <c r="C22" s="8">
        <v>443.58</v>
      </c>
      <c r="D22" s="8">
        <v>57.18</v>
      </c>
      <c r="E22" s="8">
        <f t="shared" si="0"/>
        <v>12.890572162856756</v>
      </c>
      <c r="F22" s="8">
        <v>79.5</v>
      </c>
      <c r="G22" s="8">
        <v>41.14</v>
      </c>
      <c r="H22" s="8">
        <f t="shared" si="1"/>
        <v>51.748427672955977</v>
      </c>
      <c r="I22" s="8">
        <v>1.5000000000001099</v>
      </c>
      <c r="J22" s="8">
        <v>3.9999999999999147E-2</v>
      </c>
      <c r="K22" s="8">
        <f t="shared" si="2"/>
        <v>2.6666666666664143</v>
      </c>
      <c r="L22" s="8">
        <v>524.58000000000004</v>
      </c>
      <c r="M22" s="8">
        <v>98.36</v>
      </c>
      <c r="N22" s="8">
        <f t="shared" si="3"/>
        <v>18.750238285866789</v>
      </c>
    </row>
    <row r="23" spans="1:14" x14ac:dyDescent="0.25">
      <c r="A23" s="6">
        <v>18</v>
      </c>
      <c r="B23" s="7" t="s">
        <v>19</v>
      </c>
      <c r="C23" s="8">
        <v>3602.72</v>
      </c>
      <c r="D23" s="8">
        <v>1356.37</v>
      </c>
      <c r="E23" s="8">
        <f t="shared" si="0"/>
        <v>37.648498911933203</v>
      </c>
      <c r="F23" s="8">
        <v>6057.64</v>
      </c>
      <c r="G23" s="8">
        <v>4386.17</v>
      </c>
      <c r="H23" s="8">
        <f t="shared" si="1"/>
        <v>72.407241103796196</v>
      </c>
      <c r="I23" s="8">
        <v>1267.3800000000001</v>
      </c>
      <c r="J23" s="8">
        <v>391.1899999999996</v>
      </c>
      <c r="K23" s="8">
        <f t="shared" si="2"/>
        <v>30.866038599315086</v>
      </c>
      <c r="L23" s="8">
        <v>10927.74</v>
      </c>
      <c r="M23" s="8">
        <v>6133.73</v>
      </c>
      <c r="N23" s="8">
        <f t="shared" si="3"/>
        <v>56.129904261997446</v>
      </c>
    </row>
    <row r="24" spans="1:14" x14ac:dyDescent="0.25">
      <c r="A24" s="6">
        <v>19</v>
      </c>
      <c r="B24" s="7" t="s">
        <v>20</v>
      </c>
      <c r="C24" s="8">
        <v>1655.56</v>
      </c>
      <c r="D24" s="8">
        <v>654.04999999999995</v>
      </c>
      <c r="E24" s="8">
        <f t="shared" si="0"/>
        <v>39.506269781826084</v>
      </c>
      <c r="F24" s="8">
        <v>6227.74</v>
      </c>
      <c r="G24" s="8">
        <v>5083.5600000000004</v>
      </c>
      <c r="H24" s="8">
        <f t="shared" si="1"/>
        <v>81.627685163478262</v>
      </c>
      <c r="I24" s="8">
        <v>115.340000000001</v>
      </c>
      <c r="J24" s="8">
        <v>44.460000000000036</v>
      </c>
      <c r="K24" s="8">
        <f t="shared" si="2"/>
        <v>38.546904803190266</v>
      </c>
      <c r="L24" s="8">
        <v>7998.64</v>
      </c>
      <c r="M24" s="8">
        <v>5782.0700000000006</v>
      </c>
      <c r="N24" s="8">
        <f t="shared" si="3"/>
        <v>72.288163987877937</v>
      </c>
    </row>
    <row r="25" spans="1:14" x14ac:dyDescent="0.25">
      <c r="A25" s="6">
        <v>20</v>
      </c>
      <c r="B25" s="7" t="s">
        <v>21</v>
      </c>
      <c r="C25" s="8">
        <v>485.79</v>
      </c>
      <c r="D25" s="8">
        <v>186.69</v>
      </c>
      <c r="E25" s="8">
        <f t="shared" si="0"/>
        <v>38.430185882788862</v>
      </c>
      <c r="F25" s="8">
        <v>749.82</v>
      </c>
      <c r="G25" s="8">
        <v>547.04</v>
      </c>
      <c r="H25" s="8">
        <f t="shared" si="1"/>
        <v>72.956176148942404</v>
      </c>
      <c r="I25" s="8">
        <v>51.179999999999801</v>
      </c>
      <c r="J25" s="8">
        <v>7.1099999999999</v>
      </c>
      <c r="K25" s="8">
        <f t="shared" si="2"/>
        <v>13.892145369284737</v>
      </c>
      <c r="L25" s="8">
        <v>1286.79</v>
      </c>
      <c r="M25" s="8">
        <v>740.83999999999992</v>
      </c>
      <c r="N25" s="8">
        <f t="shared" si="3"/>
        <v>57.572719713395351</v>
      </c>
    </row>
    <row r="26" spans="1:14" x14ac:dyDescent="0.25">
      <c r="A26" s="6">
        <v>21</v>
      </c>
      <c r="B26" s="7" t="s">
        <v>22</v>
      </c>
      <c r="C26" s="8">
        <v>746.4</v>
      </c>
      <c r="D26" s="8">
        <v>143.65</v>
      </c>
      <c r="E26" s="8">
        <f t="shared" si="0"/>
        <v>19.2457127545552</v>
      </c>
      <c r="F26" s="8">
        <v>564.75</v>
      </c>
      <c r="G26" s="8">
        <v>79</v>
      </c>
      <c r="H26" s="8">
        <f t="shared" si="1"/>
        <v>13.988490482514388</v>
      </c>
      <c r="I26" s="8">
        <v>15.169999999999799</v>
      </c>
      <c r="J26" s="8">
        <v>0.53000000000000114</v>
      </c>
      <c r="K26" s="8">
        <f t="shared" si="2"/>
        <v>3.4937376400791571</v>
      </c>
      <c r="L26" s="8">
        <v>1326.32</v>
      </c>
      <c r="M26" s="8">
        <v>223.18</v>
      </c>
      <c r="N26" s="8">
        <f t="shared" si="3"/>
        <v>16.827010072983896</v>
      </c>
    </row>
    <row r="27" spans="1:14" x14ac:dyDescent="0.25">
      <c r="A27" s="6">
        <v>22</v>
      </c>
      <c r="B27" s="7" t="s">
        <v>23</v>
      </c>
      <c r="C27" s="8">
        <v>1053.6099999999999</v>
      </c>
      <c r="D27" s="8">
        <v>171.98</v>
      </c>
      <c r="E27" s="8">
        <f t="shared" si="0"/>
        <v>16.322927838574046</v>
      </c>
      <c r="F27" s="8">
        <v>868.42</v>
      </c>
      <c r="G27" s="8">
        <v>312.35000000000002</v>
      </c>
      <c r="H27" s="8">
        <f t="shared" si="1"/>
        <v>35.967619354690136</v>
      </c>
      <c r="I27" s="8">
        <v>7.9300000000002902</v>
      </c>
      <c r="J27" s="8">
        <v>4.5099999999999909</v>
      </c>
      <c r="K27" s="8">
        <f t="shared" si="2"/>
        <v>56.872635561157956</v>
      </c>
      <c r="L27" s="8">
        <v>1929.96</v>
      </c>
      <c r="M27" s="8">
        <v>488.84000000000003</v>
      </c>
      <c r="N27" s="8">
        <f t="shared" si="3"/>
        <v>25.329022363157787</v>
      </c>
    </row>
    <row r="28" spans="1:14" x14ac:dyDescent="0.25">
      <c r="A28" s="6">
        <v>23</v>
      </c>
      <c r="B28" s="7" t="s">
        <v>24</v>
      </c>
      <c r="C28" s="8">
        <v>0</v>
      </c>
      <c r="D28" s="8">
        <v>0</v>
      </c>
      <c r="E28" s="8">
        <v>0</v>
      </c>
      <c r="F28" s="8">
        <v>8.9</v>
      </c>
      <c r="G28" s="8">
        <v>3.01</v>
      </c>
      <c r="H28" s="8">
        <f t="shared" si="1"/>
        <v>33.82022471910112</v>
      </c>
      <c r="I28" s="8">
        <v>0.59</v>
      </c>
      <c r="J28" s="8">
        <v>2.9999999999999805E-2</v>
      </c>
      <c r="K28" s="8">
        <f t="shared" si="2"/>
        <v>5.0847457627118313</v>
      </c>
      <c r="L28" s="8">
        <v>9.49</v>
      </c>
      <c r="M28" s="8">
        <v>3.0399999999999996</v>
      </c>
      <c r="N28" s="8">
        <f t="shared" si="3"/>
        <v>32.033719704952581</v>
      </c>
    </row>
    <row r="29" spans="1:14" x14ac:dyDescent="0.25">
      <c r="A29" s="6">
        <v>24</v>
      </c>
      <c r="B29" s="7" t="s">
        <v>25</v>
      </c>
      <c r="C29" s="8">
        <v>64.31</v>
      </c>
      <c r="D29" s="8">
        <v>17.75</v>
      </c>
      <c r="E29" s="8">
        <f t="shared" si="0"/>
        <v>27.600684185974188</v>
      </c>
      <c r="F29" s="8">
        <v>198.43</v>
      </c>
      <c r="G29" s="8">
        <v>81.09</v>
      </c>
      <c r="H29" s="8">
        <f t="shared" si="1"/>
        <v>40.865796502544974</v>
      </c>
      <c r="I29" s="8">
        <v>1.5999999999999699</v>
      </c>
      <c r="J29" s="8">
        <v>2.0400000000000063</v>
      </c>
      <c r="K29" s="8">
        <f t="shared" si="2"/>
        <v>127.50000000000279</v>
      </c>
      <c r="L29" s="8">
        <v>264.33999999999997</v>
      </c>
      <c r="M29" s="8">
        <v>100.88000000000001</v>
      </c>
      <c r="N29" s="8">
        <f t="shared" si="3"/>
        <v>38.162971930090045</v>
      </c>
    </row>
    <row r="30" spans="1:14" x14ac:dyDescent="0.25">
      <c r="A30" s="6">
        <v>25</v>
      </c>
      <c r="B30" s="7" t="s">
        <v>26</v>
      </c>
      <c r="C30" s="8">
        <v>0</v>
      </c>
      <c r="D30" s="8">
        <v>0</v>
      </c>
      <c r="E30" s="8">
        <v>0</v>
      </c>
      <c r="F30" s="8">
        <v>1.95</v>
      </c>
      <c r="G30" s="8">
        <v>0</v>
      </c>
      <c r="H30" s="8">
        <f t="shared" si="1"/>
        <v>0</v>
      </c>
      <c r="I30" s="8">
        <v>0</v>
      </c>
      <c r="J30" s="8">
        <v>0.15</v>
      </c>
      <c r="K30" s="8">
        <v>0</v>
      </c>
      <c r="L30" s="8">
        <v>1.95</v>
      </c>
      <c r="M30" s="8">
        <v>0.15</v>
      </c>
      <c r="N30" s="8">
        <f t="shared" si="3"/>
        <v>7.6923076923076925</v>
      </c>
    </row>
    <row r="31" spans="1:14" x14ac:dyDescent="0.25">
      <c r="A31" s="6">
        <v>26</v>
      </c>
      <c r="B31" s="7" t="s">
        <v>27</v>
      </c>
      <c r="C31" s="8">
        <v>551.5</v>
      </c>
      <c r="D31" s="8">
        <v>134.82</v>
      </c>
      <c r="E31" s="8">
        <f t="shared" si="0"/>
        <v>24.446056210335449</v>
      </c>
      <c r="F31" s="8">
        <v>2901.75</v>
      </c>
      <c r="G31" s="8">
        <v>1120.8900000000001</v>
      </c>
      <c r="H31" s="8">
        <f t="shared" si="1"/>
        <v>38.628069268544849</v>
      </c>
      <c r="I31" s="8">
        <v>47.440000000000097</v>
      </c>
      <c r="J31" s="8">
        <v>1.1400000000001</v>
      </c>
      <c r="K31" s="8">
        <f t="shared" si="2"/>
        <v>2.4030354131536629</v>
      </c>
      <c r="L31" s="8">
        <v>3500.69</v>
      </c>
      <c r="M31" s="8">
        <v>1256.8500000000001</v>
      </c>
      <c r="N31" s="8">
        <f t="shared" si="3"/>
        <v>35.902921995378058</v>
      </c>
    </row>
    <row r="32" spans="1:14" x14ac:dyDescent="0.25">
      <c r="A32" s="6">
        <v>27</v>
      </c>
      <c r="B32" s="7" t="s">
        <v>28</v>
      </c>
      <c r="C32" s="8">
        <v>34.44</v>
      </c>
      <c r="D32" s="8">
        <v>14.07</v>
      </c>
      <c r="E32" s="8">
        <f t="shared" si="0"/>
        <v>40.853658536585371</v>
      </c>
      <c r="F32" s="8">
        <v>8.52</v>
      </c>
      <c r="G32" s="8">
        <v>62.19</v>
      </c>
      <c r="H32" s="8">
        <f t="shared" si="1"/>
        <v>729.92957746478874</v>
      </c>
      <c r="I32" s="8">
        <v>2.53000000000001</v>
      </c>
      <c r="J32" s="8">
        <v>0.24999999999999289</v>
      </c>
      <c r="K32" s="8">
        <f t="shared" si="2"/>
        <v>9.8814229249008658</v>
      </c>
      <c r="L32" s="8">
        <v>45.49</v>
      </c>
      <c r="M32" s="8">
        <v>76.509999999999991</v>
      </c>
      <c r="N32" s="8">
        <f t="shared" si="3"/>
        <v>168.1908111672895</v>
      </c>
    </row>
    <row r="33" spans="1:14" x14ac:dyDescent="0.25">
      <c r="A33" s="6">
        <v>28</v>
      </c>
      <c r="B33" s="7" t="s">
        <v>29</v>
      </c>
      <c r="C33" s="8">
        <v>420.18</v>
      </c>
      <c r="D33" s="8">
        <v>79.53</v>
      </c>
      <c r="E33" s="8">
        <f t="shared" si="0"/>
        <v>18.927602456090248</v>
      </c>
      <c r="F33" s="8">
        <v>16.440000000000001</v>
      </c>
      <c r="G33" s="8">
        <v>173.78</v>
      </c>
      <c r="H33" s="8">
        <f t="shared" si="1"/>
        <v>1057.0559610705595</v>
      </c>
      <c r="I33" s="8">
        <v>64.42</v>
      </c>
      <c r="J33" s="8">
        <v>2.8199999999999932</v>
      </c>
      <c r="K33" s="8">
        <f t="shared" si="2"/>
        <v>4.3775225085377105</v>
      </c>
      <c r="L33" s="8">
        <v>501.04</v>
      </c>
      <c r="M33" s="8">
        <v>256.13</v>
      </c>
      <c r="N33" s="8">
        <f t="shared" si="3"/>
        <v>51.119671084144983</v>
      </c>
    </row>
    <row r="34" spans="1:14" x14ac:dyDescent="0.25">
      <c r="A34" s="6">
        <v>29</v>
      </c>
      <c r="B34" s="7" t="s">
        <v>30</v>
      </c>
      <c r="C34" s="8">
        <v>20.22</v>
      </c>
      <c r="D34" s="8">
        <v>10.66</v>
      </c>
      <c r="E34" s="8">
        <f t="shared" si="0"/>
        <v>52.720079129574685</v>
      </c>
      <c r="F34" s="8">
        <v>76.37</v>
      </c>
      <c r="G34" s="8">
        <v>70.3</v>
      </c>
      <c r="H34" s="8">
        <f t="shared" si="1"/>
        <v>92.051852821788643</v>
      </c>
      <c r="I34" s="8">
        <v>0.53000000000000103</v>
      </c>
      <c r="J34" s="8">
        <v>0.10999999999999943</v>
      </c>
      <c r="K34" s="8">
        <f t="shared" si="2"/>
        <v>20.754716981131928</v>
      </c>
      <c r="L34" s="8">
        <v>97.12</v>
      </c>
      <c r="M34" s="8">
        <v>81.069999999999993</v>
      </c>
      <c r="N34" s="8">
        <f t="shared" si="3"/>
        <v>83.474052718286643</v>
      </c>
    </row>
    <row r="35" spans="1:14" x14ac:dyDescent="0.25">
      <c r="A35" s="6">
        <v>30</v>
      </c>
      <c r="B35" s="7" t="s">
        <v>31</v>
      </c>
      <c r="C35" s="8">
        <v>0</v>
      </c>
      <c r="D35" s="8">
        <v>0.16</v>
      </c>
      <c r="E35" s="8">
        <v>0</v>
      </c>
      <c r="F35" s="8">
        <v>5.91</v>
      </c>
      <c r="G35" s="8">
        <v>4.1399999999999997</v>
      </c>
      <c r="H35" s="8">
        <f t="shared" si="1"/>
        <v>70.050761421319791</v>
      </c>
      <c r="I35" s="8">
        <v>0.37</v>
      </c>
      <c r="J35" s="8">
        <v>0</v>
      </c>
      <c r="K35" s="8">
        <f t="shared" si="2"/>
        <v>0</v>
      </c>
      <c r="L35" s="8">
        <v>6.28</v>
      </c>
      <c r="M35" s="8">
        <v>4.3</v>
      </c>
      <c r="N35" s="8">
        <f t="shared" si="3"/>
        <v>68.471337579617824</v>
      </c>
    </row>
    <row r="36" spans="1:14" x14ac:dyDescent="0.25">
      <c r="A36" s="6">
        <v>31</v>
      </c>
      <c r="B36" s="7" t="s">
        <v>32</v>
      </c>
      <c r="C36" s="8">
        <v>183.13</v>
      </c>
      <c r="D36" s="8">
        <v>47.91</v>
      </c>
      <c r="E36" s="8">
        <f t="shared" si="0"/>
        <v>26.161743024081254</v>
      </c>
      <c r="F36" s="8">
        <v>1065.1600000000001</v>
      </c>
      <c r="G36" s="8">
        <v>621.98</v>
      </c>
      <c r="H36" s="8">
        <f t="shared" si="1"/>
        <v>58.393105261181411</v>
      </c>
      <c r="I36" s="8">
        <v>5.4700000000000299</v>
      </c>
      <c r="J36" s="8">
        <v>0.12999999999999545</v>
      </c>
      <c r="K36" s="8">
        <f t="shared" si="2"/>
        <v>2.3765996343691911</v>
      </c>
      <c r="L36" s="8">
        <v>1253.76</v>
      </c>
      <c r="M36" s="8">
        <v>670.02</v>
      </c>
      <c r="N36" s="8">
        <f t="shared" si="3"/>
        <v>53.440849923430321</v>
      </c>
    </row>
    <row r="37" spans="1:14" s="3" customFormat="1" ht="12.75" x14ac:dyDescent="0.2">
      <c r="A37" s="14" t="s">
        <v>33</v>
      </c>
      <c r="B37" s="15"/>
      <c r="C37" s="9">
        <f>SUM(C18:C36)</f>
        <v>12373.039999999999</v>
      </c>
      <c r="D37" s="9">
        <v>4079.1600000000008</v>
      </c>
      <c r="E37" s="10">
        <f t="shared" si="0"/>
        <v>32.968130709995293</v>
      </c>
      <c r="F37" s="9">
        <f>SUM(F18:F36)</f>
        <v>23981.199999999997</v>
      </c>
      <c r="G37" s="9">
        <v>16579.98</v>
      </c>
      <c r="H37" s="10">
        <f t="shared" si="1"/>
        <v>69.137407635981532</v>
      </c>
      <c r="I37" s="9">
        <f>SUM(I18:I36)</f>
        <v>1972.8700000000006</v>
      </c>
      <c r="J37" s="9">
        <v>550.15000000000146</v>
      </c>
      <c r="K37" s="10">
        <f t="shared" si="2"/>
        <v>27.885770476513976</v>
      </c>
      <c r="L37" s="9">
        <f>SUM(L18:L36)</f>
        <v>38327.11</v>
      </c>
      <c r="M37" s="9">
        <v>21209.29</v>
      </c>
      <c r="N37" s="10">
        <f t="shared" si="3"/>
        <v>55.337566542324744</v>
      </c>
    </row>
    <row r="38" spans="1:14" x14ac:dyDescent="0.25">
      <c r="A38" s="6">
        <v>32</v>
      </c>
      <c r="B38" s="7" t="s">
        <v>34</v>
      </c>
      <c r="C38" s="8">
        <v>13041.74</v>
      </c>
      <c r="D38" s="8">
        <v>4816.82</v>
      </c>
      <c r="E38" s="8">
        <f t="shared" si="0"/>
        <v>36.93387538779335</v>
      </c>
      <c r="F38" s="8">
        <v>0</v>
      </c>
      <c r="G38" s="8">
        <v>0</v>
      </c>
      <c r="H38" s="8">
        <v>0</v>
      </c>
      <c r="I38" s="8">
        <v>373.6</v>
      </c>
      <c r="J38" s="8">
        <v>199.92000000000007</v>
      </c>
      <c r="K38" s="8">
        <f t="shared" si="2"/>
        <v>53.511777301927211</v>
      </c>
      <c r="L38" s="8">
        <v>13415.34</v>
      </c>
      <c r="M38" s="8">
        <v>5016.74</v>
      </c>
      <c r="N38" s="8">
        <f t="shared" si="3"/>
        <v>37.395548677856837</v>
      </c>
    </row>
    <row r="39" spans="1:14" s="3" customFormat="1" ht="12.75" x14ac:dyDescent="0.2">
      <c r="A39" s="14" t="s">
        <v>35</v>
      </c>
      <c r="B39" s="15"/>
      <c r="C39" s="9">
        <f>SUM(C38:C38)</f>
        <v>13041.74</v>
      </c>
      <c r="D39" s="9">
        <v>4816.82</v>
      </c>
      <c r="E39" s="10">
        <f t="shared" si="0"/>
        <v>36.93387538779335</v>
      </c>
      <c r="F39" s="10">
        <f>SUM(F38:F38)</f>
        <v>0</v>
      </c>
      <c r="G39" s="10">
        <v>0</v>
      </c>
      <c r="H39" s="10">
        <v>0</v>
      </c>
      <c r="I39" s="9">
        <f>SUM(I38:I38)</f>
        <v>373.6</v>
      </c>
      <c r="J39" s="9">
        <v>199.92000000000007</v>
      </c>
      <c r="K39" s="10">
        <f t="shared" si="2"/>
        <v>53.511777301927211</v>
      </c>
      <c r="L39" s="9">
        <f>SUM(L38:L38)</f>
        <v>13415.34</v>
      </c>
      <c r="M39" s="9">
        <v>5016.74</v>
      </c>
      <c r="N39" s="10">
        <f t="shared" si="3"/>
        <v>37.395548677856837</v>
      </c>
    </row>
    <row r="40" spans="1:14" x14ac:dyDescent="0.25">
      <c r="A40" s="6">
        <v>33</v>
      </c>
      <c r="B40" s="7" t="s">
        <v>36</v>
      </c>
      <c r="C40" s="8">
        <v>3449.46</v>
      </c>
      <c r="D40" s="8">
        <v>729.67</v>
      </c>
      <c r="E40" s="8">
        <f t="shared" si="0"/>
        <v>21.153166002794638</v>
      </c>
      <c r="F40" s="8">
        <v>3184.51</v>
      </c>
      <c r="G40" s="8">
        <v>782.29</v>
      </c>
      <c r="H40" s="8">
        <f t="shared" si="1"/>
        <v>24.565474751217607</v>
      </c>
      <c r="I40" s="8">
        <v>366.849999999999</v>
      </c>
      <c r="J40" s="8">
        <v>77.909999999999968</v>
      </c>
      <c r="K40" s="8">
        <f t="shared" si="2"/>
        <v>21.237563036663538</v>
      </c>
      <c r="L40" s="8">
        <v>7000.82</v>
      </c>
      <c r="M40" s="8">
        <v>1589.87</v>
      </c>
      <c r="N40" s="8">
        <f t="shared" si="3"/>
        <v>22.709768284286696</v>
      </c>
    </row>
    <row r="41" spans="1:14" s="3" customFormat="1" ht="12.75" x14ac:dyDescent="0.2">
      <c r="A41" s="14" t="s">
        <v>37</v>
      </c>
      <c r="B41" s="15"/>
      <c r="C41" s="9">
        <f>SUM(C40:C40)</f>
        <v>3449.46</v>
      </c>
      <c r="D41" s="9">
        <v>729.67</v>
      </c>
      <c r="E41" s="10">
        <f t="shared" si="0"/>
        <v>21.153166002794638</v>
      </c>
      <c r="F41" s="9">
        <f>SUM(F40:F40)</f>
        <v>3184.51</v>
      </c>
      <c r="G41" s="9">
        <v>782.29</v>
      </c>
      <c r="H41" s="10">
        <f t="shared" si="1"/>
        <v>24.565474751217607</v>
      </c>
      <c r="I41" s="9">
        <f>SUM(I40:I40)</f>
        <v>366.849999999999</v>
      </c>
      <c r="J41" s="9">
        <v>77.909999999999968</v>
      </c>
      <c r="K41" s="10">
        <f t="shared" si="2"/>
        <v>21.237563036663538</v>
      </c>
      <c r="L41" s="9">
        <f>SUM(L40:L40)</f>
        <v>7000.82</v>
      </c>
      <c r="M41" s="9">
        <v>1589.87</v>
      </c>
      <c r="N41" s="10">
        <f t="shared" si="3"/>
        <v>22.709768284286696</v>
      </c>
    </row>
    <row r="42" spans="1:14" x14ac:dyDescent="0.25">
      <c r="A42" s="6">
        <v>34</v>
      </c>
      <c r="B42" s="7" t="s">
        <v>38</v>
      </c>
      <c r="C42" s="8">
        <v>507.47</v>
      </c>
      <c r="D42" s="8">
        <v>95.44</v>
      </c>
      <c r="E42" s="8">
        <f t="shared" si="0"/>
        <v>18.807023075255678</v>
      </c>
      <c r="F42" s="8">
        <v>872.33</v>
      </c>
      <c r="G42" s="8">
        <v>121.09</v>
      </c>
      <c r="H42" s="8">
        <f t="shared" si="1"/>
        <v>13.881214677931517</v>
      </c>
      <c r="I42" s="8">
        <v>10.399999999999901</v>
      </c>
      <c r="J42" s="8">
        <v>5.210000000000008</v>
      </c>
      <c r="K42" s="8">
        <f t="shared" si="2"/>
        <v>50.096153846154401</v>
      </c>
      <c r="L42" s="8">
        <v>1390.2</v>
      </c>
      <c r="M42" s="8">
        <v>221.74</v>
      </c>
      <c r="N42" s="8">
        <f t="shared" si="3"/>
        <v>15.950222989497915</v>
      </c>
    </row>
    <row r="43" spans="1:14" x14ac:dyDescent="0.25">
      <c r="A43" s="6">
        <v>35</v>
      </c>
      <c r="B43" s="7" t="s">
        <v>39</v>
      </c>
      <c r="C43" s="8">
        <v>44.63</v>
      </c>
      <c r="D43" s="8">
        <v>1.56</v>
      </c>
      <c r="E43" s="8">
        <f t="shared" si="0"/>
        <v>3.4954066771230115</v>
      </c>
      <c r="F43" s="8">
        <v>148.16999999999999</v>
      </c>
      <c r="G43" s="8">
        <v>23.22</v>
      </c>
      <c r="H43" s="8">
        <f t="shared" si="1"/>
        <v>15.671188499696296</v>
      </c>
      <c r="I43" s="8">
        <v>18.649999999999999</v>
      </c>
      <c r="J43" s="8">
        <v>2.34</v>
      </c>
      <c r="K43" s="8">
        <f t="shared" si="2"/>
        <v>12.546916890080428</v>
      </c>
      <c r="L43" s="8">
        <v>211.45</v>
      </c>
      <c r="M43" s="8">
        <v>27.119999999999997</v>
      </c>
      <c r="N43" s="8">
        <f t="shared" si="3"/>
        <v>12.825727122251124</v>
      </c>
    </row>
    <row r="44" spans="1:14" x14ac:dyDescent="0.25">
      <c r="A44" s="6">
        <v>36</v>
      </c>
      <c r="B44" s="7" t="s">
        <v>40</v>
      </c>
      <c r="C44" s="8">
        <v>296.91000000000003</v>
      </c>
      <c r="D44" s="8">
        <v>70.81</v>
      </c>
      <c r="E44" s="8">
        <f t="shared" si="0"/>
        <v>23.848977804721969</v>
      </c>
      <c r="F44" s="8">
        <v>103.91</v>
      </c>
      <c r="G44" s="8">
        <v>7.52</v>
      </c>
      <c r="H44" s="8">
        <f t="shared" si="1"/>
        <v>7.2370320469637175</v>
      </c>
      <c r="I44" s="8">
        <v>74.41</v>
      </c>
      <c r="J44" s="8">
        <v>18.87</v>
      </c>
      <c r="K44" s="8">
        <f t="shared" si="2"/>
        <v>25.359494691573715</v>
      </c>
      <c r="L44" s="8">
        <v>475.23</v>
      </c>
      <c r="M44" s="8">
        <v>97.2</v>
      </c>
      <c r="N44" s="8">
        <f t="shared" si="3"/>
        <v>20.45325421374913</v>
      </c>
    </row>
    <row r="45" spans="1:14" x14ac:dyDescent="0.25">
      <c r="A45" s="6">
        <v>37</v>
      </c>
      <c r="B45" s="7" t="s">
        <v>41</v>
      </c>
      <c r="C45" s="8">
        <v>141.44999999999999</v>
      </c>
      <c r="D45" s="8">
        <v>26.02</v>
      </c>
      <c r="E45" s="8">
        <f t="shared" si="0"/>
        <v>18.39519264757865</v>
      </c>
      <c r="F45" s="8">
        <v>102.98</v>
      </c>
      <c r="G45" s="8">
        <v>12.04</v>
      </c>
      <c r="H45" s="8">
        <f t="shared" si="1"/>
        <v>11.691590600116527</v>
      </c>
      <c r="I45" s="8">
        <v>100.66</v>
      </c>
      <c r="J45" s="8">
        <v>45.089999999999996</v>
      </c>
      <c r="K45" s="8">
        <f t="shared" si="2"/>
        <v>44.794357242201464</v>
      </c>
      <c r="L45" s="8">
        <v>345.09</v>
      </c>
      <c r="M45" s="8">
        <v>83.149999999999991</v>
      </c>
      <c r="N45" s="8">
        <f t="shared" si="3"/>
        <v>24.095163580515226</v>
      </c>
    </row>
    <row r="46" spans="1:14" x14ac:dyDescent="0.25">
      <c r="A46" s="6">
        <v>38</v>
      </c>
      <c r="B46" s="7" t="s">
        <v>42</v>
      </c>
      <c r="C46" s="8">
        <v>79.02</v>
      </c>
      <c r="D46" s="8">
        <v>17.350000000000001</v>
      </c>
      <c r="E46" s="8">
        <f t="shared" si="0"/>
        <v>21.956466717286766</v>
      </c>
      <c r="F46" s="8">
        <v>3.52</v>
      </c>
      <c r="G46" s="8">
        <v>11.96</v>
      </c>
      <c r="H46" s="8">
        <f t="shared" si="1"/>
        <v>339.77272727272731</v>
      </c>
      <c r="I46" s="8">
        <v>42.49</v>
      </c>
      <c r="J46" s="8">
        <v>3.7999999999999972</v>
      </c>
      <c r="K46" s="8">
        <f t="shared" si="2"/>
        <v>8.9432807719463323</v>
      </c>
      <c r="L46" s="8">
        <v>125.03</v>
      </c>
      <c r="M46" s="8">
        <v>33.11</v>
      </c>
      <c r="N46" s="8">
        <f t="shared" si="3"/>
        <v>26.48164440534272</v>
      </c>
    </row>
    <row r="47" spans="1:14" x14ac:dyDescent="0.25">
      <c r="A47" s="6">
        <v>39</v>
      </c>
      <c r="B47" s="7" t="s">
        <v>43</v>
      </c>
      <c r="C47" s="8">
        <v>12.61</v>
      </c>
      <c r="D47" s="8">
        <v>1.1200000000000001</v>
      </c>
      <c r="E47" s="8">
        <f t="shared" si="0"/>
        <v>8.8818398096748634</v>
      </c>
      <c r="F47" s="8">
        <v>29.09</v>
      </c>
      <c r="G47" s="8">
        <v>2.52</v>
      </c>
      <c r="H47" s="8">
        <f t="shared" si="1"/>
        <v>8.6627707115847379</v>
      </c>
      <c r="I47" s="8">
        <v>26.59</v>
      </c>
      <c r="J47" s="8">
        <v>16.600000000000001</v>
      </c>
      <c r="K47" s="8">
        <f t="shared" si="2"/>
        <v>62.42948476871004</v>
      </c>
      <c r="L47" s="8">
        <v>68.290000000000006</v>
      </c>
      <c r="M47" s="8">
        <v>20.240000000000002</v>
      </c>
      <c r="N47" s="8">
        <f t="shared" si="3"/>
        <v>29.638307219212184</v>
      </c>
    </row>
    <row r="48" spans="1:14" x14ac:dyDescent="0.25">
      <c r="A48" s="6">
        <v>40</v>
      </c>
      <c r="B48" s="7" t="s">
        <v>44</v>
      </c>
      <c r="C48" s="8">
        <v>80.45</v>
      </c>
      <c r="D48" s="8">
        <v>3.91</v>
      </c>
      <c r="E48" s="8">
        <f t="shared" si="0"/>
        <v>4.8601615910503417</v>
      </c>
      <c r="F48" s="8">
        <v>48.43</v>
      </c>
      <c r="G48" s="8">
        <v>4.5</v>
      </c>
      <c r="H48" s="8">
        <f t="shared" si="1"/>
        <v>9.2917613049762551</v>
      </c>
      <c r="I48" s="8">
        <v>68.900000000000006</v>
      </c>
      <c r="J48" s="8">
        <v>3.9000000000000004</v>
      </c>
      <c r="K48" s="8">
        <f t="shared" si="2"/>
        <v>5.6603773584905666</v>
      </c>
      <c r="L48" s="8">
        <v>197.78</v>
      </c>
      <c r="M48" s="8">
        <v>12.31</v>
      </c>
      <c r="N48" s="8">
        <f t="shared" si="3"/>
        <v>6.2240873698048338</v>
      </c>
    </row>
    <row r="49" spans="1:14" s="3" customFormat="1" ht="12.75" x14ac:dyDescent="0.2">
      <c r="A49" s="14" t="s">
        <v>45</v>
      </c>
      <c r="B49" s="15"/>
      <c r="C49" s="9">
        <f>SUM(C42:C48)</f>
        <v>1162.54</v>
      </c>
      <c r="D49" s="9">
        <v>216.21</v>
      </c>
      <c r="E49" s="10">
        <f t="shared" si="0"/>
        <v>18.598069743836774</v>
      </c>
      <c r="F49" s="9">
        <f>SUM(F42:F48)</f>
        <v>1308.43</v>
      </c>
      <c r="G49" s="9">
        <v>182.85000000000002</v>
      </c>
      <c r="H49" s="10">
        <f t="shared" si="1"/>
        <v>13.974763648036198</v>
      </c>
      <c r="I49" s="9">
        <f>SUM(I42:I48)</f>
        <v>342.09999999999991</v>
      </c>
      <c r="J49" s="9">
        <v>95.809999999999945</v>
      </c>
      <c r="K49" s="10">
        <f t="shared" si="2"/>
        <v>28.006430868167193</v>
      </c>
      <c r="L49" s="9">
        <f>SUM(L42:L48)</f>
        <v>2813.0700000000006</v>
      </c>
      <c r="M49" s="9">
        <v>494.87</v>
      </c>
      <c r="N49" s="10">
        <f t="shared" si="3"/>
        <v>17.591812503777007</v>
      </c>
    </row>
    <row r="50" spans="1:14" x14ac:dyDescent="0.25">
      <c r="A50" s="6">
        <v>41</v>
      </c>
      <c r="B50" s="7" t="s">
        <v>46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x14ac:dyDescent="0.25">
      <c r="A51" s="6">
        <v>42</v>
      </c>
      <c r="B51" s="7" t="s">
        <v>47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 x14ac:dyDescent="0.25">
      <c r="A52" s="6">
        <v>43</v>
      </c>
      <c r="B52" s="7" t="s">
        <v>48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6">
        <v>44</v>
      </c>
      <c r="B53" s="7" t="s">
        <v>49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</row>
    <row r="54" spans="1:14" x14ac:dyDescent="0.25">
      <c r="A54" s="6">
        <v>45</v>
      </c>
      <c r="B54" s="7" t="s">
        <v>50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</row>
    <row r="55" spans="1:14" x14ac:dyDescent="0.25">
      <c r="A55" s="6">
        <v>46</v>
      </c>
      <c r="B55" s="7" t="s">
        <v>51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4" s="3" customFormat="1" ht="12.75" x14ac:dyDescent="0.2">
      <c r="A56" s="14" t="s">
        <v>52</v>
      </c>
      <c r="B56" s="15"/>
      <c r="C56" s="10">
        <f t="shared" ref="C56:I56" si="4">SUM(C50:C55)</f>
        <v>0</v>
      </c>
      <c r="D56" s="10">
        <f t="shared" si="4"/>
        <v>0</v>
      </c>
      <c r="E56" s="10">
        <f t="shared" si="4"/>
        <v>0</v>
      </c>
      <c r="F56" s="10">
        <f t="shared" si="4"/>
        <v>0</v>
      </c>
      <c r="G56" s="10">
        <f t="shared" si="4"/>
        <v>0</v>
      </c>
      <c r="H56" s="10">
        <f t="shared" si="4"/>
        <v>0</v>
      </c>
      <c r="I56" s="10">
        <f t="shared" si="4"/>
        <v>0</v>
      </c>
      <c r="J56" s="10">
        <v>0</v>
      </c>
      <c r="K56" s="10">
        <v>0</v>
      </c>
      <c r="L56" s="10">
        <f>SUM(L50:L55)</f>
        <v>0</v>
      </c>
      <c r="M56" s="10">
        <f>SUM(M50:M55)</f>
        <v>0</v>
      </c>
      <c r="N56" s="10">
        <f>SUM(N50:N55)</f>
        <v>0</v>
      </c>
    </row>
    <row r="57" spans="1:14" s="3" customFormat="1" ht="12.75" x14ac:dyDescent="0.2">
      <c r="A57" s="14" t="s">
        <v>53</v>
      </c>
      <c r="B57" s="15"/>
      <c r="C57" s="10">
        <f>SUM(C17+C37+C39+C41+C49+C56)</f>
        <v>44668</v>
      </c>
      <c r="D57" s="10">
        <f>SUM(D17+D37+D39+D41+D49+D56)</f>
        <v>13965</v>
      </c>
      <c r="E57" s="10">
        <f t="shared" si="0"/>
        <v>31.263992119638218</v>
      </c>
      <c r="F57" s="10">
        <f>SUM(F17+F37+F39+F41+F49+F56)</f>
        <v>58302.05</v>
      </c>
      <c r="G57" s="10">
        <f>SUM(G17+G37+G39+G41+G49+G56)</f>
        <v>31510.720000000001</v>
      </c>
      <c r="H57" s="10">
        <f t="shared" si="1"/>
        <v>54.047361970977001</v>
      </c>
      <c r="I57" s="10">
        <f>SUM(I17+I37+I39+I41+I49+I56)</f>
        <v>7741.2400000000016</v>
      </c>
      <c r="J57" s="10">
        <v>2115.5200000000041</v>
      </c>
      <c r="K57" s="10">
        <f t="shared" si="2"/>
        <v>27.327921624959355</v>
      </c>
      <c r="L57" s="10">
        <f>SUM(L17+L37+L39+L41+L49+L56)</f>
        <v>110711.29000000001</v>
      </c>
      <c r="M57" s="10">
        <f>SUM(M17+M37+M39+M41+M49+M56)</f>
        <v>47591.240000000005</v>
      </c>
      <c r="N57" s="10">
        <f t="shared" si="3"/>
        <v>42.98679926862021</v>
      </c>
    </row>
  </sheetData>
  <mergeCells count="16">
    <mergeCell ref="C1:N1"/>
    <mergeCell ref="A2:J2"/>
    <mergeCell ref="K2:N2"/>
    <mergeCell ref="A3:A4"/>
    <mergeCell ref="B3:B4"/>
    <mergeCell ref="C3:E3"/>
    <mergeCell ref="F3:H3"/>
    <mergeCell ref="I3:K3"/>
    <mergeCell ref="L3:N3"/>
    <mergeCell ref="A57:B57"/>
    <mergeCell ref="A17:B17"/>
    <mergeCell ref="A37:B37"/>
    <mergeCell ref="A39:B39"/>
    <mergeCell ref="A41:B41"/>
    <mergeCell ref="A49:B49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ACP ACHIV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2025-09-30T08:18:40Z</dcterms:modified>
</cp:coreProperties>
</file>