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bhopalpatnam st sc" sheetId="1" r:id="rId1"/>
    <sheet name="Usoor ST SC" sheetId="2" r:id="rId2"/>
    <sheet name="Bijapur ST SC" sheetId="3" r:id="rId3"/>
    <sheet name="B.garh ST SC" sheetId="4" r:id="rId4"/>
    <sheet name="Sheet2" sheetId="5" r:id="rId5"/>
  </sheets>
  <definedNames>
    <definedName name="_xlnm.Print_Area" localSheetId="3">'B.garh ST SC'!$A$1:$K$353</definedName>
    <definedName name="_xlnm.Print_Titles" localSheetId="3">'B.garh ST SC'!$3:$4</definedName>
    <definedName name="_xlnm.Print_Titles" localSheetId="0">'bhopalpatnam st sc'!$3:$3</definedName>
    <definedName name="_xlnm.Print_Titles" localSheetId="2">'Bijapur ST SC'!$2:$4</definedName>
    <definedName name="_xlnm.Print_Titles" localSheetId="1">'Usoor ST SC'!$2:$4</definedName>
  </definedNames>
  <calcPr fullCalcOnLoad="1"/>
</workbook>
</file>

<file path=xl/sharedStrings.xml><?xml version="1.0" encoding="utf-8"?>
<sst xmlns="http://schemas.openxmlformats.org/spreadsheetml/2006/main" count="4897" uniqueCount="1936">
  <si>
    <t>ftyk vxz.kh cSad] ftyk chtkiqj</t>
  </si>
  <si>
    <t>lEiw.kZ foRrh; lekos'ku</t>
  </si>
  <si>
    <t>vuqdzekad</t>
  </si>
  <si>
    <t>[k.M dk uke</t>
  </si>
  <si>
    <t>xzke iapk;r dk uke</t>
  </si>
  <si>
    <t>vkfJr xzke dk uke</t>
  </si>
  <si>
    <t>xzke dksM</t>
  </si>
  <si>
    <t>tu la[;k</t>
  </si>
  <si>
    <t xml:space="preserve">iq:"k </t>
  </si>
  <si>
    <t>efgyk</t>
  </si>
  <si>
    <t>xzkeh.k ifjokj dh la[;k</t>
  </si>
  <si>
    <t>SSA</t>
  </si>
  <si>
    <t>Covered By Bank BR/CSP</t>
  </si>
  <si>
    <t>HkksikyiVue</t>
  </si>
  <si>
    <t>dsjis</t>
  </si>
  <si>
    <t>Qjlukj</t>
  </si>
  <si>
    <t>Sandra
887</t>
  </si>
  <si>
    <t>SBI Bhopalpatanam</t>
  </si>
  <si>
    <t>&amp;&amp;&amp;**&amp;&amp;&amp;</t>
  </si>
  <si>
    <t>nqMes</t>
  </si>
  <si>
    <t xml:space="preserve">djdkokM+k </t>
  </si>
  <si>
    <t xml:space="preserve">isuxq.Mk </t>
  </si>
  <si>
    <t xml:space="preserve">mldkesVk </t>
  </si>
  <si>
    <t>iqEckyh ¼fojku½</t>
  </si>
  <si>
    <t>eqpysj</t>
  </si>
  <si>
    <t>nqxkZikjk</t>
  </si>
  <si>
    <t>eksrdok;k</t>
  </si>
  <si>
    <t>gYckrqehjxq.M+k</t>
  </si>
  <si>
    <t>cMs+bUnwj ¼fojku½</t>
  </si>
  <si>
    <t>NksVsbUnwj ¼fojku½</t>
  </si>
  <si>
    <t xml:space="preserve">djes </t>
  </si>
  <si>
    <t xml:space="preserve">ikjkxkao </t>
  </si>
  <si>
    <t>xksM+uwxwj</t>
  </si>
  <si>
    <t>usrhokM+k</t>
  </si>
  <si>
    <t>iklsokM+k</t>
  </si>
  <si>
    <t>usrhdkdysj</t>
  </si>
  <si>
    <t>nqMs+iYyh</t>
  </si>
  <si>
    <t>cksjkeaxh</t>
  </si>
  <si>
    <t>ejdqM+</t>
  </si>
  <si>
    <t>vksM:</t>
  </si>
  <si>
    <t>;ksx %&amp;</t>
  </si>
  <si>
    <t>lasUMªk</t>
  </si>
  <si>
    <t>QUnhok;k</t>
  </si>
  <si>
    <t>pjsiYyh</t>
  </si>
  <si>
    <t xml:space="preserve">fpiuiYyh </t>
  </si>
  <si>
    <t>&amp;&amp;^^&amp;&amp;</t>
  </si>
  <si>
    <t>fdekjcspk a¼fo-½</t>
  </si>
  <si>
    <t>frekjcspk ¼fo-½</t>
  </si>
  <si>
    <t>lsUMªk</t>
  </si>
  <si>
    <t>tkjkxqM+k</t>
  </si>
  <si>
    <t>jkykiYyh</t>
  </si>
  <si>
    <t>eajnhaxiky ¼fo½</t>
  </si>
  <si>
    <t>,MkiYYkh</t>
  </si>
  <si>
    <t>,M+kiYyh</t>
  </si>
  <si>
    <t>ikylsxq.Mh</t>
  </si>
  <si>
    <t xml:space="preserve">xq.Mkiqjh </t>
  </si>
  <si>
    <t xml:space="preserve">xjrqy </t>
  </si>
  <si>
    <t>dksdsjk</t>
  </si>
  <si>
    <t>vkjsiYyh</t>
  </si>
  <si>
    <t>bjikxqV~Vk</t>
  </si>
  <si>
    <t>cM+sdkdysj</t>
  </si>
  <si>
    <t>isudqnwj</t>
  </si>
  <si>
    <t>rkM+lksM+ ¼fo½</t>
  </si>
  <si>
    <t>dqesj ¼fojku½</t>
  </si>
  <si>
    <t>xksjxq.M+k ¼fojku½</t>
  </si>
  <si>
    <t>VsdesVk</t>
  </si>
  <si>
    <t>ghjkiqje ¼fojku½</t>
  </si>
  <si>
    <t>ikoe ¼fojku½</t>
  </si>
  <si>
    <t>vkjdhiky ¼fojku½</t>
  </si>
  <si>
    <t xml:space="preserve">rkVhx`V~Vk </t>
  </si>
  <si>
    <t>NksVsdkdysj</t>
  </si>
  <si>
    <t>ukxkoje ¼fojku½</t>
  </si>
  <si>
    <t>nqM+es ¼fojku½</t>
  </si>
  <si>
    <t xml:space="preserve">cM+sdkdysj </t>
  </si>
  <si>
    <t>Qqyxq.Me</t>
  </si>
  <si>
    <t>fpUUkkcsyh ¼fojku½</t>
  </si>
  <si>
    <t xml:space="preserve">vUukiqj </t>
  </si>
  <si>
    <t>dqukok;kxqM+k ¼fojku½</t>
  </si>
  <si>
    <t>ekjokMk</t>
  </si>
  <si>
    <t>lQhejdk</t>
  </si>
  <si>
    <t>ihywj</t>
  </si>
  <si>
    <t>chojh ¼fojku½</t>
  </si>
  <si>
    <t>dkanykirhZ</t>
  </si>
  <si>
    <t>ckjsxqM+k</t>
  </si>
  <si>
    <t xml:space="preserve">ckjsxqM+k </t>
  </si>
  <si>
    <t>Bareguda
915</t>
  </si>
  <si>
    <t>jsM~MhiYyh</t>
  </si>
  <si>
    <t>ldukiYyh</t>
  </si>
  <si>
    <t>okMyk</t>
  </si>
  <si>
    <t xml:space="preserve">eV~Vhejdk </t>
  </si>
  <si>
    <t>tkedk ¼fojkua½</t>
  </si>
  <si>
    <t>ekynk ¼fojku½</t>
  </si>
  <si>
    <t>n`M+ek ¼fojku½</t>
  </si>
  <si>
    <t>xks[kwj</t>
  </si>
  <si>
    <t>iksyse</t>
  </si>
  <si>
    <t xml:space="preserve">isanykye  </t>
  </si>
  <si>
    <t>dksVkiYyh</t>
  </si>
  <si>
    <t>isV~VkcksxM+k</t>
  </si>
  <si>
    <t>ojnyh</t>
  </si>
  <si>
    <t xml:space="preserve">fpYykejdk </t>
  </si>
  <si>
    <t>vkyeiqV~VhxqM+k fo-</t>
  </si>
  <si>
    <t xml:space="preserve">fyaxkiqj </t>
  </si>
  <si>
    <t>xaxkje</t>
  </si>
  <si>
    <t>Lingapur
846</t>
  </si>
  <si>
    <t xml:space="preserve">dksRrkxqM+k </t>
  </si>
  <si>
    <t>jk;xqM+k</t>
  </si>
  <si>
    <t>fyaxkiqj</t>
  </si>
  <si>
    <t xml:space="preserve">uyeiYyh </t>
  </si>
  <si>
    <t>neeqj</t>
  </si>
  <si>
    <t>nqxyexqM+k</t>
  </si>
  <si>
    <t>nEewj</t>
  </si>
  <si>
    <t>xksykxqM+k</t>
  </si>
  <si>
    <t>ejhZxqM+k</t>
  </si>
  <si>
    <t>fresM+</t>
  </si>
  <si>
    <t>Timed
843</t>
  </si>
  <si>
    <t>HkViYyh</t>
  </si>
  <si>
    <t>jkeiqje mQZ Hkhekiqje</t>
  </si>
  <si>
    <t>xksVkbZxqM+k</t>
  </si>
  <si>
    <t>xqYykisaVk</t>
  </si>
  <si>
    <t xml:space="preserve">xqYykisaVk </t>
  </si>
  <si>
    <t xml:space="preserve">mYywj </t>
  </si>
  <si>
    <t xml:space="preserve">pUnufxjh </t>
  </si>
  <si>
    <t>:nzkje</t>
  </si>
  <si>
    <t>Rudraram
1068</t>
  </si>
  <si>
    <t>CRGB Bhopalpatanam</t>
  </si>
  <si>
    <t>dqpuwj</t>
  </si>
  <si>
    <t>nkekje ¼fojku½</t>
  </si>
  <si>
    <t>vtqZuyh</t>
  </si>
  <si>
    <t xml:space="preserve">vtqZuyh </t>
  </si>
  <si>
    <t>fpUukekVwj</t>
  </si>
  <si>
    <t>isn~nkekVwj</t>
  </si>
  <si>
    <t>psjiYyh</t>
  </si>
  <si>
    <t>j.kiqje</t>
  </si>
  <si>
    <t>HkV~VhxqM+k ¼tktyxqM+k½</t>
  </si>
  <si>
    <t>eksrdiYyh</t>
  </si>
  <si>
    <t>ckeuiqj</t>
  </si>
  <si>
    <t>Bhadrakali
1295</t>
  </si>
  <si>
    <t>iks"k.kiYyh</t>
  </si>
  <si>
    <t>cqjxqMk</t>
  </si>
  <si>
    <t>nsiyk</t>
  </si>
  <si>
    <t>xksjxq.M+k</t>
  </si>
  <si>
    <t>e?kkiqqj mQZ djdkok;</t>
  </si>
  <si>
    <t>vVqdiYyh</t>
  </si>
  <si>
    <t>vVqqdiYyh</t>
  </si>
  <si>
    <t>dksaMkekSle</t>
  </si>
  <si>
    <t>dkaanyk</t>
  </si>
  <si>
    <t>jkeisVk</t>
  </si>
  <si>
    <t>Hknzkdkyh</t>
  </si>
  <si>
    <t>es0 dksRrkxqM+k</t>
  </si>
  <si>
    <t>jsxqM+k</t>
  </si>
  <si>
    <t>esVykps:</t>
  </si>
  <si>
    <t>,ykiqje ¼fojku½</t>
  </si>
  <si>
    <t>dikyk ¼fojku½</t>
  </si>
  <si>
    <t>cM+sxq.Me ¼fojku½</t>
  </si>
  <si>
    <t>dqekjuhyk ¼fojku½</t>
  </si>
  <si>
    <t>jksM+uhyk ¼fojku½</t>
  </si>
  <si>
    <t>pUnwj</t>
  </si>
  <si>
    <t>dEckyisaVk</t>
  </si>
  <si>
    <t>nqq/ksM+k</t>
  </si>
  <si>
    <t>lhrkuxje</t>
  </si>
  <si>
    <t>rk:M+</t>
  </si>
  <si>
    <t>dksRrwj</t>
  </si>
  <si>
    <t>vUukje</t>
  </si>
  <si>
    <t>rkjykxqM+k</t>
  </si>
  <si>
    <t>isxMkiYyh</t>
  </si>
  <si>
    <t>isxM+kiYyh</t>
  </si>
  <si>
    <t>Pegdapalli
955</t>
  </si>
  <si>
    <t>CRGB Madded</t>
  </si>
  <si>
    <t>is0 cklkxqM+k</t>
  </si>
  <si>
    <t>dksMksyh ¼fojku½</t>
  </si>
  <si>
    <t>l.MªkiYyh</t>
  </si>
  <si>
    <t xml:space="preserve">;kiyk </t>
  </si>
  <si>
    <t>dskaM+kiM+xw</t>
  </si>
  <si>
    <t>nEik;k</t>
  </si>
  <si>
    <t>nq0 dksRrkxqM+k</t>
  </si>
  <si>
    <t>dks0 nqcsM+k</t>
  </si>
  <si>
    <t>dkdysj ¼fojku½</t>
  </si>
  <si>
    <t>iksatsj ¼fojku½</t>
  </si>
  <si>
    <t>catksyh ¼fojku½</t>
  </si>
  <si>
    <t>cjsZxqM+k ¼fojku½</t>
  </si>
  <si>
    <t>xksjyk</t>
  </si>
  <si>
    <t>ehuwj</t>
  </si>
  <si>
    <t>vaxeiYyh</t>
  </si>
  <si>
    <t>Madded
1403</t>
  </si>
  <si>
    <t>cUnsijsZ</t>
  </si>
  <si>
    <t>dksjtsM+</t>
  </si>
  <si>
    <t>lskeuiYyh</t>
  </si>
  <si>
    <t>sis0 dksRrkxqMk</t>
  </si>
  <si>
    <t>/kuxksy</t>
  </si>
  <si>
    <t xml:space="preserve">uhykeM+xw  </t>
  </si>
  <si>
    <t>reykiYyh</t>
  </si>
  <si>
    <t>vknsM+ok;k ¼fojku½</t>
  </si>
  <si>
    <t xml:space="preserve">dpykje </t>
  </si>
  <si>
    <t>caxkiYyh ¼fojku½</t>
  </si>
  <si>
    <t>vkywj ¼fojku½</t>
  </si>
  <si>
    <t>dslksyh ¼fojku½</t>
  </si>
  <si>
    <t>vVqdiYyh ¼fojku½</t>
  </si>
  <si>
    <t>HkV~ViYyh ¼fojku½</t>
  </si>
  <si>
    <t>fyaxkiqj ¼fojku½</t>
  </si>
  <si>
    <t xml:space="preserve">xkSjkje </t>
  </si>
  <si>
    <t>en~nsM+</t>
  </si>
  <si>
    <t>en~nsM+ xzke</t>
  </si>
  <si>
    <t>en~nsM+ Vkmu</t>
  </si>
  <si>
    <t>laxeiYyh</t>
  </si>
  <si>
    <t>Sangampalli
856</t>
  </si>
  <si>
    <t>feuikywj ¼fojku½</t>
  </si>
  <si>
    <t>dksukxqM+k</t>
  </si>
  <si>
    <t>fxyfxPpk</t>
  </si>
  <si>
    <t>,yxkaMªk</t>
  </si>
  <si>
    <t>ds'kkbZxqM+k</t>
  </si>
  <si>
    <t>oaxkiYyh</t>
  </si>
  <si>
    <t>eqRrkiqj</t>
  </si>
  <si>
    <t>,apksM+k</t>
  </si>
  <si>
    <t>mldkysM+</t>
  </si>
  <si>
    <t>Pamgal
1175</t>
  </si>
  <si>
    <t>feudkiYyh</t>
  </si>
  <si>
    <t>dkseViYyh</t>
  </si>
  <si>
    <t>dksaxwiYyh</t>
  </si>
  <si>
    <t>ikexy</t>
  </si>
  <si>
    <t>esVwiYyh</t>
  </si>
  <si>
    <t>uhyenhik ¼fojku½</t>
  </si>
  <si>
    <t>dksRrkiYyh</t>
  </si>
  <si>
    <t>yksnsM+</t>
  </si>
  <si>
    <t>ejhZeYyk</t>
  </si>
  <si>
    <t xml:space="preserve"> dqy ;ksx %&amp;</t>
  </si>
  <si>
    <t>xzke ds varxZr vkus okys xkWo@xkWokas dk uke</t>
  </si>
  <si>
    <t>tula[;k</t>
  </si>
  <si>
    <t xml:space="preserve">mlwj </t>
  </si>
  <si>
    <t>laduiYyh</t>
  </si>
  <si>
    <t>Ilmidi
1522</t>
  </si>
  <si>
    <t>SBI Awapalli</t>
  </si>
  <si>
    <t>,axiYyh</t>
  </si>
  <si>
    <t>eqatky dkadsj</t>
  </si>
  <si>
    <t xml:space="preserve">HkV~VhxqMk </t>
  </si>
  <si>
    <t>QjlkiYyh</t>
  </si>
  <si>
    <t>dUgbZxaqMk</t>
  </si>
  <si>
    <t>fojku</t>
  </si>
  <si>
    <t>yadkiYyh</t>
  </si>
  <si>
    <t>ftuhIik</t>
  </si>
  <si>
    <t>vkbZisaVk</t>
  </si>
  <si>
    <t>byfeMh</t>
  </si>
  <si>
    <t>lseyMksMh</t>
  </si>
  <si>
    <t>isjeiYyh</t>
  </si>
  <si>
    <t>iqlxqqMh</t>
  </si>
  <si>
    <t>iqlxqMh</t>
  </si>
  <si>
    <t>Nukanpal
1239</t>
  </si>
  <si>
    <t>SBI Bijapur</t>
  </si>
  <si>
    <t>ikojsy</t>
  </si>
  <si>
    <t>dslxy</t>
  </si>
  <si>
    <t>eqjdhukj</t>
  </si>
  <si>
    <t>eksndiky</t>
  </si>
  <si>
    <t>fpUruiky</t>
  </si>
  <si>
    <t>iaxuiky</t>
  </si>
  <si>
    <t>xqidksaVk</t>
  </si>
  <si>
    <t>laMªsy</t>
  </si>
  <si>
    <t>uqduiky</t>
  </si>
  <si>
    <t xml:space="preserve">psjkeaxh </t>
  </si>
  <si>
    <t>/kkjkokje</t>
  </si>
  <si>
    <t>iqUuwj</t>
  </si>
  <si>
    <t>psjdMksMh</t>
  </si>
  <si>
    <t>Hk.Mkjiky</t>
  </si>
  <si>
    <t>isadje</t>
  </si>
  <si>
    <t>eqjn.Mk</t>
  </si>
  <si>
    <t>Murdanda
784</t>
  </si>
  <si>
    <t>CGB Bijapur</t>
  </si>
  <si>
    <t>rjsZe</t>
  </si>
  <si>
    <t>pqVokgh</t>
  </si>
  <si>
    <t>fpUrkdks.Vk</t>
  </si>
  <si>
    <t>Awapalli
1144</t>
  </si>
  <si>
    <t>nqxbZZxqMk</t>
  </si>
  <si>
    <t>pkVykiYyh</t>
  </si>
  <si>
    <t>vkokiYyh</t>
  </si>
  <si>
    <t>ghjkiqj</t>
  </si>
  <si>
    <t>cklkxqM+k
1058</t>
  </si>
  <si>
    <t>iqldks.Vk</t>
  </si>
  <si>
    <t>csyeusMªk</t>
  </si>
  <si>
    <t>cklkxqMk</t>
  </si>
  <si>
    <t>dklhxqMk</t>
  </si>
  <si>
    <t>eYysiYyh</t>
  </si>
  <si>
    <t>/kjekiqj</t>
  </si>
  <si>
    <t>Myyk</t>
  </si>
  <si>
    <t xml:space="preserve">fyaxkfxjh </t>
  </si>
  <si>
    <t>lqjukj</t>
  </si>
  <si>
    <t>NksVslqduiYyh</t>
  </si>
  <si>
    <t>cMslqduiYyh</t>
  </si>
  <si>
    <t>isnkiYyh</t>
  </si>
  <si>
    <t>MksysxqMk</t>
  </si>
  <si>
    <t>dksjlkxqMk</t>
  </si>
  <si>
    <t>lkjdsxqMk</t>
  </si>
  <si>
    <t>jktisVk</t>
  </si>
  <si>
    <t>cdukxqyxqMk</t>
  </si>
  <si>
    <t>vkmViYyh</t>
  </si>
  <si>
    <t>chjkxqMk</t>
  </si>
  <si>
    <t>fpiqjHkVVh</t>
  </si>
  <si>
    <t>frEekiqj
866</t>
  </si>
  <si>
    <t>CBI Bijapur</t>
  </si>
  <si>
    <t xml:space="preserve">ikdsyk </t>
  </si>
  <si>
    <t>dksRrkxqMk</t>
  </si>
  <si>
    <t xml:space="preserve">frEekiqj </t>
  </si>
  <si>
    <t>iqrdsy</t>
  </si>
  <si>
    <t>fpYdkiYyh</t>
  </si>
  <si>
    <t>mlwj</t>
  </si>
  <si>
    <t>mlwj
978</t>
  </si>
  <si>
    <t>ek:&lt;ckdk</t>
  </si>
  <si>
    <t>Hkqlkiqj</t>
  </si>
  <si>
    <t>xyxe</t>
  </si>
  <si>
    <t>xqatsirhZ</t>
  </si>
  <si>
    <t>uEch</t>
  </si>
  <si>
    <t>uMiYyh</t>
  </si>
  <si>
    <t>iqVkiYyh</t>
  </si>
  <si>
    <t>iksyeiYyh</t>
  </si>
  <si>
    <t>iqlckdk
987</t>
  </si>
  <si>
    <t>PNB Bijapur</t>
  </si>
  <si>
    <t xml:space="preserve">VsdesVyk </t>
  </si>
  <si>
    <t>iqlckdk</t>
  </si>
  <si>
    <t>mMrkeYyk</t>
  </si>
  <si>
    <t>;eiqj</t>
  </si>
  <si>
    <t>cksVsrksax</t>
  </si>
  <si>
    <t>jkliYyh</t>
  </si>
  <si>
    <t>fiukpank</t>
  </si>
  <si>
    <t xml:space="preserve">fpUukxsYywj </t>
  </si>
  <si>
    <t>Nelakanker
1225</t>
  </si>
  <si>
    <t>UBI Bijapur</t>
  </si>
  <si>
    <t>isnkxsYywj</t>
  </si>
  <si>
    <t>xq.Me</t>
  </si>
  <si>
    <t>xxuiYyh</t>
  </si>
  <si>
    <t>dksatsM</t>
  </si>
  <si>
    <t>ujlkiqj</t>
  </si>
  <si>
    <t xml:space="preserve">VsdyxqMh;e </t>
  </si>
  <si>
    <t>usykdkadsj</t>
  </si>
  <si>
    <t>deykiqj</t>
  </si>
  <si>
    <t>js[kkiYyh</t>
  </si>
  <si>
    <t>fpxauiYyh</t>
  </si>
  <si>
    <t>ikykxqMk</t>
  </si>
  <si>
    <t>cksesM</t>
  </si>
  <si>
    <t>ehukxVVk</t>
  </si>
  <si>
    <t>dks.MkiYyh</t>
  </si>
  <si>
    <t>Pujarikanker
1100</t>
  </si>
  <si>
    <t>eyseisaVk</t>
  </si>
  <si>
    <t>rqejsy</t>
  </si>
  <si>
    <t>dksRrkisaVk</t>
  </si>
  <si>
    <t>iqtkjhdkadsj</t>
  </si>
  <si>
    <t>isnkmVykiYyh</t>
  </si>
  <si>
    <t>fpUukmVykiYyh</t>
  </si>
  <si>
    <t>Hkhekje</t>
  </si>
  <si>
    <t>lkisM</t>
  </si>
  <si>
    <t>jkeiqj</t>
  </si>
  <si>
    <t>fpaxueksV</t>
  </si>
  <si>
    <t>dapky</t>
  </si>
  <si>
    <t>dkmjxVVk</t>
  </si>
  <si>
    <t>,jsZiYyh ¼,jkZcksj½</t>
  </si>
  <si>
    <t>xqMjktxqMk</t>
  </si>
  <si>
    <t>rqudhxqVk</t>
  </si>
  <si>
    <t>ikesM</t>
  </si>
  <si>
    <t>Pamed
1053</t>
  </si>
  <si>
    <t>xknhxqMk</t>
  </si>
  <si>
    <t>isnk/kjekje</t>
  </si>
  <si>
    <t>fpUUkk/kkj.kdVVw</t>
  </si>
  <si>
    <t>/kjekje</t>
  </si>
  <si>
    <t>thMiYyh</t>
  </si>
  <si>
    <t>nkekje</t>
  </si>
  <si>
    <t>fpUuk/kjekje</t>
  </si>
  <si>
    <t>tkjiYyh</t>
  </si>
  <si>
    <t>esnhxqMk</t>
  </si>
  <si>
    <t>rkasxxqMk</t>
  </si>
  <si>
    <t>Vsdysj</t>
  </si>
  <si>
    <t>isnk/kkj.kdVVw</t>
  </si>
  <si>
    <t>cqjnkeMxw</t>
  </si>
  <si>
    <t>nkjsyh</t>
  </si>
  <si>
    <t>esVkxqMk</t>
  </si>
  <si>
    <t>isnkpank</t>
  </si>
  <si>
    <t>eaxyrksj</t>
  </si>
  <si>
    <t>dqy ;ksx ¼39 xzke iapk;r½ %&amp;</t>
  </si>
  <si>
    <t>chtkiqj</t>
  </si>
  <si>
    <t>,jeukj</t>
  </si>
  <si>
    <t xml:space="preserve">dkseyk </t>
  </si>
  <si>
    <t xml:space="preserve">Eramnar
1218
</t>
  </si>
  <si>
    <t>SBI Naimed</t>
  </si>
  <si>
    <t>dq,ukj</t>
  </si>
  <si>
    <t>HkSjex&lt;+</t>
  </si>
  <si>
    <t>xnkeyh</t>
  </si>
  <si>
    <t>feuxkpy</t>
  </si>
  <si>
    <t>feuxkpy¼ouxzke½</t>
  </si>
  <si>
    <t>isnkdksMsiky</t>
  </si>
  <si>
    <t>dks;kbZViky</t>
  </si>
  <si>
    <t>uSesM</t>
  </si>
  <si>
    <t>uSesM+</t>
  </si>
  <si>
    <t>Naimed 
1011</t>
  </si>
  <si>
    <t>dSdk</t>
  </si>
  <si>
    <t>?kqejk</t>
  </si>
  <si>
    <t>xq.Mkiqj</t>
  </si>
  <si>
    <t>dfpyokj</t>
  </si>
  <si>
    <t>ekslyk</t>
  </si>
  <si>
    <t xml:space="preserve">dMsj </t>
  </si>
  <si>
    <t>dMsj</t>
  </si>
  <si>
    <t>nqj/kk</t>
  </si>
  <si>
    <t>tisyh</t>
  </si>
  <si>
    <t>eqlkywj</t>
  </si>
  <si>
    <t>rqjukj</t>
  </si>
  <si>
    <t>Dugoli
1130</t>
  </si>
  <si>
    <t>eqqlkywj</t>
  </si>
  <si>
    <t>feMrs</t>
  </si>
  <si>
    <t>ekryk</t>
  </si>
  <si>
    <t>brqyukj</t>
  </si>
  <si>
    <t>dkdM+esVk</t>
  </si>
  <si>
    <t>dpykje</t>
  </si>
  <si>
    <t>nqisyh</t>
  </si>
  <si>
    <t>feM+rs</t>
  </si>
  <si>
    <t>nqxksyh</t>
  </si>
  <si>
    <t>/kuksjk</t>
  </si>
  <si>
    <t>/kukssjk</t>
  </si>
  <si>
    <t>bZViky</t>
  </si>
  <si>
    <t>eka&gt;hxqMk+</t>
  </si>
  <si>
    <t>Itpal 
896</t>
  </si>
  <si>
    <t>tSrkywj</t>
  </si>
  <si>
    <t>dkUnqyukj</t>
  </si>
  <si>
    <t>vknsM+</t>
  </si>
  <si>
    <t>xqM~Mhiky</t>
  </si>
  <si>
    <t>fpUukdokyh</t>
  </si>
  <si>
    <t>isn~nkdokyh</t>
  </si>
  <si>
    <t>jkykiky</t>
  </si>
  <si>
    <t>fpUukdksMsiky</t>
  </si>
  <si>
    <t>cksjts</t>
  </si>
  <si>
    <t>Toynar
1425</t>
  </si>
  <si>
    <t>dksRrkiky</t>
  </si>
  <si>
    <t>ikiuiky</t>
  </si>
  <si>
    <t>eksjesM</t>
  </si>
  <si>
    <t>fpUruiYyh</t>
  </si>
  <si>
    <t>xqTtkdksUVk</t>
  </si>
  <si>
    <t>eksjesM+</t>
  </si>
  <si>
    <t>rks;ukj</t>
  </si>
  <si>
    <t>dedkukj</t>
  </si>
  <si>
    <t>fpUuktkstsj</t>
  </si>
  <si>
    <t>Reddi
834</t>
  </si>
  <si>
    <t>dMsukj</t>
  </si>
  <si>
    <t>HkksxkeqxqMk+</t>
  </si>
  <si>
    <t>psjdUuVh</t>
  </si>
  <si>
    <t>dMs+ukj</t>
  </si>
  <si>
    <t>jsM~Mh</t>
  </si>
  <si>
    <t>dksVsj</t>
  </si>
  <si>
    <t>xksaxyk</t>
  </si>
  <si>
    <t>pks[kuiky</t>
  </si>
  <si>
    <t>insMk</t>
  </si>
  <si>
    <t>insMk+</t>
  </si>
  <si>
    <t>Cherpal
1102</t>
  </si>
  <si>
    <t>isndksjek</t>
  </si>
  <si>
    <t>cksM+yk iqlukj</t>
  </si>
  <si>
    <t>equxk</t>
  </si>
  <si>
    <t xml:space="preserve">isnkdksjek </t>
  </si>
  <si>
    <t>dkdsdksjek</t>
  </si>
  <si>
    <t>psjiky</t>
  </si>
  <si>
    <t>rksMdk</t>
  </si>
  <si>
    <t>dksjpksyh</t>
  </si>
  <si>
    <t xml:space="preserve">rksMdk </t>
  </si>
  <si>
    <t>lkaoukj</t>
  </si>
  <si>
    <t>usUMªk</t>
  </si>
  <si>
    <t>bMsukj</t>
  </si>
  <si>
    <t>eudsyh</t>
  </si>
  <si>
    <t>blqyukj</t>
  </si>
  <si>
    <t>Tumnar 
1060</t>
  </si>
  <si>
    <t>xksjuk</t>
  </si>
  <si>
    <t>lar"kiqj</t>
  </si>
  <si>
    <t>ikeyok;k</t>
  </si>
  <si>
    <t>ikstsja</t>
  </si>
  <si>
    <t>fpyukj</t>
  </si>
  <si>
    <t>lkxokgh</t>
  </si>
  <si>
    <t>Hkks"kxqMk+</t>
  </si>
  <si>
    <t>rqeukj</t>
  </si>
  <si>
    <t>MksMhrqeukj</t>
  </si>
  <si>
    <t>rkeksMh</t>
  </si>
  <si>
    <t>fejxku?kskVqy</t>
  </si>
  <si>
    <t>cqjth</t>
  </si>
  <si>
    <t xml:space="preserve">NksVsfgjksyh </t>
  </si>
  <si>
    <t>Gamgalur
1384</t>
  </si>
  <si>
    <t>CRGB Bijapur</t>
  </si>
  <si>
    <t>uSuiky</t>
  </si>
  <si>
    <t>dq:"k</t>
  </si>
  <si>
    <t>eYywj</t>
  </si>
  <si>
    <t>dkoM+xkao</t>
  </si>
  <si>
    <t>Mqehjikyukj</t>
  </si>
  <si>
    <t>,Mk+lesVk</t>
  </si>
  <si>
    <t>xaxkywj</t>
  </si>
  <si>
    <t>esVkiky</t>
  </si>
  <si>
    <t>Pidiya
1200</t>
  </si>
  <si>
    <t>ejhZokMk</t>
  </si>
  <si>
    <t>fgjksyh</t>
  </si>
  <si>
    <t>ihfM;k</t>
  </si>
  <si>
    <t>fiMh;k</t>
  </si>
  <si>
    <t>ikyukj</t>
  </si>
  <si>
    <t>inewj</t>
  </si>
  <si>
    <t>tkjxks;k</t>
  </si>
  <si>
    <t>isn~nktkstsj</t>
  </si>
  <si>
    <t>iqlukj</t>
  </si>
  <si>
    <t>xeiqj</t>
  </si>
  <si>
    <t>vUMªh</t>
  </si>
  <si>
    <t>dq,e</t>
  </si>
  <si>
    <t xml:space="preserve"> dqy ;ksx ¼36 xzke iapk;r½ %&amp;</t>
  </si>
  <si>
    <t>lEiw.kZ foRrh; lekos'ku]</t>
  </si>
  <si>
    <t>njHkk</t>
  </si>
  <si>
    <t>njHkk ¼ouxzke½</t>
  </si>
  <si>
    <t>Gudma
1255</t>
  </si>
  <si>
    <t>cspje</t>
  </si>
  <si>
    <t>dsrqyukj</t>
  </si>
  <si>
    <t>xqnek</t>
  </si>
  <si>
    <t>rqeyk</t>
  </si>
  <si>
    <t>fiUMqweiky</t>
  </si>
  <si>
    <t>&gt;kM+hxqVk</t>
  </si>
  <si>
    <t>dkseiYyh</t>
  </si>
  <si>
    <t>dsruiky</t>
  </si>
  <si>
    <t>,jkeaxh ¼ouxzke½</t>
  </si>
  <si>
    <t>vMkoyh</t>
  </si>
  <si>
    <t>Kutru
1391</t>
  </si>
  <si>
    <t>iksuksMok;k</t>
  </si>
  <si>
    <t>e.Mhejdk</t>
  </si>
  <si>
    <t>rkMesj</t>
  </si>
  <si>
    <t>isBk</t>
  </si>
  <si>
    <t>rsyhBsdyk</t>
  </si>
  <si>
    <t>eqjhZ</t>
  </si>
  <si>
    <t>xqMjk</t>
  </si>
  <si>
    <t>MksMqe</t>
  </si>
  <si>
    <t>dksMdk</t>
  </si>
  <si>
    <t>bnokM+k</t>
  </si>
  <si>
    <t>xqVkeaxh</t>
  </si>
  <si>
    <t>iqlyadk</t>
  </si>
  <si>
    <t>eqjhZiky ¼fojku½</t>
  </si>
  <si>
    <t>csMVsdesjk ¼fojku½</t>
  </si>
  <si>
    <t>gqjScsM+k ¼fojku½</t>
  </si>
  <si>
    <t>fpUuknsoh ¼fojku½</t>
  </si>
  <si>
    <t>tisyh ¼fojku½</t>
  </si>
  <si>
    <t>fgUnok;k ¼fojku½</t>
  </si>
  <si>
    <t>ehdy ¼fojku½</t>
  </si>
  <si>
    <t>dqV:</t>
  </si>
  <si>
    <t>vEcsyh</t>
  </si>
  <si>
    <t>Vqaxsyh</t>
  </si>
  <si>
    <t>vkdyadk</t>
  </si>
  <si>
    <t>eaxkisBk</t>
  </si>
  <si>
    <t>ikrkdqV:</t>
  </si>
  <si>
    <t>ijdssyh</t>
  </si>
  <si>
    <t>cUnsejdk</t>
  </si>
  <si>
    <t>djdsyh</t>
  </si>
  <si>
    <t>Karkeli
916</t>
  </si>
  <si>
    <t>vksMluiksjadk</t>
  </si>
  <si>
    <t>dksMsiYyh</t>
  </si>
  <si>
    <t>,MdkiYyh</t>
  </si>
  <si>
    <t>dksijsy ¼fojku½</t>
  </si>
  <si>
    <t>fparkVksdkesVk ¼fojku½</t>
  </si>
  <si>
    <t>iksuksM+ok;k ¼fojku½</t>
  </si>
  <si>
    <t>mldkiVue</t>
  </si>
  <si>
    <t>tkjok</t>
  </si>
  <si>
    <t>eqlyh</t>
  </si>
  <si>
    <t>chjkHkêh</t>
  </si>
  <si>
    <t>NksVscksnyh</t>
  </si>
  <si>
    <t>tkjkejdk</t>
  </si>
  <si>
    <t>cUnsijs</t>
  </si>
  <si>
    <t>gqjkZxqokyh</t>
  </si>
  <si>
    <t>fgaxesVk</t>
  </si>
  <si>
    <t>dks.Ms</t>
  </si>
  <si>
    <t>Vsdykuqxwj</t>
  </si>
  <si>
    <t>uqxqj</t>
  </si>
  <si>
    <t>esM+ok;k ¼fojku½</t>
  </si>
  <si>
    <t>dqEgkjesVk</t>
  </si>
  <si>
    <t>eqpysj ¼fojku½</t>
  </si>
  <si>
    <t>vksesjk ¼fojku½</t>
  </si>
  <si>
    <t>mbZdy ¼fojku½</t>
  </si>
  <si>
    <t>vknsM+ ¼fojku½</t>
  </si>
  <si>
    <t>csnjs</t>
  </si>
  <si>
    <t>ok;kukj</t>
  </si>
  <si>
    <t>u;krqehjxq.Mk</t>
  </si>
  <si>
    <t>eknsiqj</t>
  </si>
  <si>
    <t>dqaxysj</t>
  </si>
  <si>
    <t>ekniqjrqjhZ</t>
  </si>
  <si>
    <t>eTthesaMh</t>
  </si>
  <si>
    <t>eSM+iYyh ¼fojku½</t>
  </si>
  <si>
    <t>vkns: ¼fojku½</t>
  </si>
  <si>
    <t>vksojrkax ¼fojku½</t>
  </si>
  <si>
    <t>xksMesVk</t>
  </si>
  <si>
    <t>vksejk ¼fojku½</t>
  </si>
  <si>
    <t>eksMxqM~Me ¼fojku½</t>
  </si>
  <si>
    <t>dkrqj ¼fojku½</t>
  </si>
  <si>
    <t>dqijSy ¼fojku½</t>
  </si>
  <si>
    <t>iksokje ¼fojku½</t>
  </si>
  <si>
    <t>chdk ¼fojku½</t>
  </si>
  <si>
    <t>dqackM+h ¼fojku½</t>
  </si>
  <si>
    <t>Qjlsx&lt;+</t>
  </si>
  <si>
    <t>Pharsegarh
1323</t>
  </si>
  <si>
    <t>,Mlxkanh</t>
  </si>
  <si>
    <t>NksVsvkyokM+k</t>
  </si>
  <si>
    <t>iSdje</t>
  </si>
  <si>
    <t xml:space="preserve">eqpysj </t>
  </si>
  <si>
    <t xml:space="preserve">xqeusj </t>
  </si>
  <si>
    <t>lkseuiYyh</t>
  </si>
  <si>
    <t>pViYyh</t>
  </si>
  <si>
    <t>dksiutjhZ</t>
  </si>
  <si>
    <t>eqdje</t>
  </si>
  <si>
    <t>lkxesVk</t>
  </si>
  <si>
    <t>djsZejdk</t>
  </si>
  <si>
    <t>,yhxkaMjk</t>
  </si>
  <si>
    <t>eqdkcsyh</t>
  </si>
  <si>
    <t>MksDds</t>
  </si>
  <si>
    <t>lkysiYyh</t>
  </si>
  <si>
    <t>jsaxkok;k</t>
  </si>
  <si>
    <t>ejhZeMxw</t>
  </si>
  <si>
    <t>cMsvkyokMk</t>
  </si>
  <si>
    <t>rkMes.Mªh</t>
  </si>
  <si>
    <t>cM+sxqMe ¼fojku½</t>
  </si>
  <si>
    <t>&gt;kM+hxqqêk ¼fojku½</t>
  </si>
  <si>
    <t>ikynsoh ¼fojku½</t>
  </si>
  <si>
    <t>xqêkejdk ¼fojku½</t>
  </si>
  <si>
    <t>dqlwecsyh ¼fojku½</t>
  </si>
  <si>
    <t>ejye ¼fojku½</t>
  </si>
  <si>
    <t>xqeusj ¼fojku½</t>
  </si>
  <si>
    <t>Mkdkrqjh ¼fojku½</t>
  </si>
  <si>
    <t>e.Mse</t>
  </si>
  <si>
    <t>dqijsy</t>
  </si>
  <si>
    <t>dksjykiYyh</t>
  </si>
  <si>
    <t>vkMluiYYkh</t>
  </si>
  <si>
    <t>pqudks.Vk</t>
  </si>
  <si>
    <t>jkuhcksnyh</t>
  </si>
  <si>
    <t>fpuxsj</t>
  </si>
  <si>
    <t>xêkiYYkh</t>
  </si>
  <si>
    <t>dkrqj</t>
  </si>
  <si>
    <t>rkfdyksM</t>
  </si>
  <si>
    <t>Belnar
798</t>
  </si>
  <si>
    <t>CRGB Bhairamgarh</t>
  </si>
  <si>
    <t>ejkesVk</t>
  </si>
  <si>
    <t>rkMokM+k</t>
  </si>
  <si>
    <t>fdldy</t>
  </si>
  <si>
    <t>dksyukj</t>
  </si>
  <si>
    <t>eafnxiky</t>
  </si>
  <si>
    <t>iMesVk</t>
  </si>
  <si>
    <t>gqjsZxqaMk ¼fojku½</t>
  </si>
  <si>
    <t>cSy</t>
  </si>
  <si>
    <t>rkMksiksV</t>
  </si>
  <si>
    <t>mryk</t>
  </si>
  <si>
    <t>?kksViky</t>
  </si>
  <si>
    <t>/kjek</t>
  </si>
  <si>
    <t>csyukj</t>
  </si>
  <si>
    <t>,gdsyh</t>
  </si>
  <si>
    <t>rq"koky</t>
  </si>
  <si>
    <t>rksM+ek</t>
  </si>
  <si>
    <t>eVklh</t>
  </si>
  <si>
    <t>ckdsyh</t>
  </si>
  <si>
    <t>cqMnqe</t>
  </si>
  <si>
    <t>bjikukj</t>
  </si>
  <si>
    <t>xkseVsj</t>
  </si>
  <si>
    <t>vknokM+k</t>
  </si>
  <si>
    <t>dksgdkokMk</t>
  </si>
  <si>
    <t>dqdkM+h ¼fojku½</t>
  </si>
  <si>
    <t>tkjs ¼fojku½</t>
  </si>
  <si>
    <t>lgjkesVk ¼fojku½</t>
  </si>
  <si>
    <t>okMht ¼fojku½</t>
  </si>
  <si>
    <t>dksdkpy ¼fojku½</t>
  </si>
  <si>
    <t>dkeMxq ¼fojku½</t>
  </si>
  <si>
    <t>dksMdkiky ¼fojku½</t>
  </si>
  <si>
    <t>gqjSok;k ¼fojku½</t>
  </si>
  <si>
    <t>dksgdkesVk ¼fojku½</t>
  </si>
  <si>
    <t>u;ukj ¼fojku½</t>
  </si>
  <si>
    <t>vknsj ¼fojku½</t>
  </si>
  <si>
    <t>dksjk ¼fojku½</t>
  </si>
  <si>
    <t>fujkyh ¼fojku½</t>
  </si>
  <si>
    <t>dqekjh ¼fojku½</t>
  </si>
  <si>
    <t>iqlckdk ¼fojku½</t>
  </si>
  <si>
    <t>dkjhcSMk ¼fojku½</t>
  </si>
  <si>
    <t>fideqxukj ¼fojku½</t>
  </si>
  <si>
    <t>dqikjh ¼fojku½</t>
  </si>
  <si>
    <t>MksMqe ¼fojku½</t>
  </si>
  <si>
    <t>dks.ykth¼fojku½</t>
  </si>
  <si>
    <t>rqjhZ mQZ dksjsokMk ¼fojku½</t>
  </si>
  <si>
    <t>fpaxsj</t>
  </si>
  <si>
    <t>Nelasnar
1011</t>
  </si>
  <si>
    <t>CGRB Bhairamgarh</t>
  </si>
  <si>
    <t>iYysok;k</t>
  </si>
  <si>
    <t>fujke</t>
  </si>
  <si>
    <t>fenxj ¼fojku½</t>
  </si>
  <si>
    <t>lsUnwjk ¼fojku½</t>
  </si>
  <si>
    <t>dkjkxqM+k ¼fojku½</t>
  </si>
  <si>
    <t>uasaylukj</t>
  </si>
  <si>
    <t>caxksyh</t>
  </si>
  <si>
    <t>lrok</t>
  </si>
  <si>
    <t>ejdkiky</t>
  </si>
  <si>
    <t>nkjkiky</t>
  </si>
  <si>
    <t>lqjks[kh</t>
  </si>
  <si>
    <t>cM+srqxkyh</t>
  </si>
  <si>
    <t>Jangla
1401</t>
  </si>
  <si>
    <t>SBI Bhairamgarh</t>
  </si>
  <si>
    <t>fiVsrqxkyh</t>
  </si>
  <si>
    <t>NksVsxksaxyk</t>
  </si>
  <si>
    <t>cjnsyk ¼ouxzke½</t>
  </si>
  <si>
    <t>iksVsukj</t>
  </si>
  <si>
    <t>iksVsukj bpokMk</t>
  </si>
  <si>
    <t>rqjsZukj</t>
  </si>
  <si>
    <t>fiMxkrqxkyh</t>
  </si>
  <si>
    <t>tSokje~</t>
  </si>
  <si>
    <t>csaxyk</t>
  </si>
  <si>
    <t>fgrqyokM+k</t>
  </si>
  <si>
    <t>tkaxyk</t>
  </si>
  <si>
    <t>NksVsiksVsukj</t>
  </si>
  <si>
    <t>QqYyksM</t>
  </si>
  <si>
    <t>dksVesVk</t>
  </si>
  <si>
    <t>esMiky</t>
  </si>
  <si>
    <t>dksrjkiky</t>
  </si>
  <si>
    <t>Matwada
1394</t>
  </si>
  <si>
    <t>dksrjkiky ¼ouxzke½</t>
  </si>
  <si>
    <t>ekVokM+k</t>
  </si>
  <si>
    <t>dks.Mªksth</t>
  </si>
  <si>
    <t>rqeukj ¼ouxzke½</t>
  </si>
  <si>
    <t>tSxqj</t>
  </si>
  <si>
    <t>fV.MksMh</t>
  </si>
  <si>
    <t>fV.MksMh ¼ouxzke½</t>
  </si>
  <si>
    <t>/kqlkoM+</t>
  </si>
  <si>
    <t>csypj</t>
  </si>
  <si>
    <t>eaxyukj</t>
  </si>
  <si>
    <t>Bhairamgarh
1140</t>
  </si>
  <si>
    <t>vksMlk</t>
  </si>
  <si>
    <t>ikrjikjk</t>
  </si>
  <si>
    <t>iksUnqe</t>
  </si>
  <si>
    <t>iYysok;k ¼ouxzke½</t>
  </si>
  <si>
    <t>ds'kdqrqy</t>
  </si>
  <si>
    <t>gYywj</t>
  </si>
  <si>
    <t>bjekiksejk</t>
  </si>
  <si>
    <t>gdok</t>
  </si>
  <si>
    <t>fiudks.Mk</t>
  </si>
  <si>
    <t>Kodoli
925</t>
  </si>
  <si>
    <t>rkyukj</t>
  </si>
  <si>
    <t>fpMjkiky</t>
  </si>
  <si>
    <t>dksMksyh</t>
  </si>
  <si>
    <t>rks;sukj</t>
  </si>
  <si>
    <t>Fulgatta
766</t>
  </si>
  <si>
    <t>ikVyhxqM+k</t>
  </si>
  <si>
    <t>,MekesVk</t>
  </si>
  <si>
    <t>xqiM+hyadk</t>
  </si>
  <si>
    <t>Qqyxêk</t>
  </si>
  <si>
    <t>isnkiky</t>
  </si>
  <si>
    <t>MsdesVk</t>
  </si>
  <si>
    <t>fuykok;k</t>
  </si>
  <si>
    <t>eniky</t>
  </si>
  <si>
    <t>rkeksM+h</t>
  </si>
  <si>
    <t>dqMesj</t>
  </si>
  <si>
    <t>iqyknh</t>
  </si>
  <si>
    <t>fejrqj</t>
  </si>
  <si>
    <t>Mirtur
736</t>
  </si>
  <si>
    <t>rM+dsy</t>
  </si>
  <si>
    <t>fiVsiky</t>
  </si>
  <si>
    <t>psjyh</t>
  </si>
  <si>
    <t>nksjkxqM+k</t>
  </si>
  <si>
    <t>vkdsukj</t>
  </si>
  <si>
    <t>dks.Mkiky</t>
  </si>
  <si>
    <t>MqdkeSVk ¼fojku½</t>
  </si>
  <si>
    <t>,MlisM ¼fojku½</t>
  </si>
  <si>
    <t>cspkiky</t>
  </si>
  <si>
    <t>,Vsiky</t>
  </si>
  <si>
    <t>gqjsZiky</t>
  </si>
  <si>
    <t>frEesukj</t>
  </si>
  <si>
    <t>,.Mhukj</t>
  </si>
  <si>
    <t>iksjksokM+k</t>
  </si>
  <si>
    <t>tCcs</t>
  </si>
  <si>
    <t>ckjsxqM+k ¼fojku½</t>
  </si>
  <si>
    <t>dksjeMkSMh ¼fojku½</t>
  </si>
  <si>
    <t>gk.Mkikjk ¼fojku½</t>
  </si>
  <si>
    <t>gqjSxq.Mk ¼fojku½</t>
  </si>
  <si>
    <t>xksVsyax ¼fojku½</t>
  </si>
  <si>
    <t>gk.MkokM+k ¼fojku½</t>
  </si>
  <si>
    <t>xqM+lkdy</t>
  </si>
  <si>
    <t>Biriyabhumi
1125</t>
  </si>
  <si>
    <t>HkVokM+k</t>
  </si>
  <si>
    <t>fpgdk</t>
  </si>
  <si>
    <t>mlijh</t>
  </si>
  <si>
    <t>bZrkeikj</t>
  </si>
  <si>
    <t>nkjesM</t>
  </si>
  <si>
    <t>cksMxk</t>
  </si>
  <si>
    <t>cMsiYyh</t>
  </si>
  <si>
    <t>NksVsiYyh</t>
  </si>
  <si>
    <t>f&gt;Yyh</t>
  </si>
  <si>
    <t>fcfj;kHkwfe</t>
  </si>
  <si>
    <t>fgaxqe</t>
  </si>
  <si>
    <t>bnsj</t>
  </si>
  <si>
    <t>Mkysj</t>
  </si>
  <si>
    <t>tkjkeksafx;ka</t>
  </si>
  <si>
    <t>csaxywj</t>
  </si>
  <si>
    <t>Benglur
847</t>
  </si>
  <si>
    <t>lMkj</t>
  </si>
  <si>
    <t>brkydqMq</t>
  </si>
  <si>
    <t>Vq.Msj</t>
  </si>
  <si>
    <t>dVksyh</t>
  </si>
  <si>
    <t>dks;e</t>
  </si>
  <si>
    <t>eaxukj</t>
  </si>
  <si>
    <t>xqQk</t>
  </si>
  <si>
    <t>inukj</t>
  </si>
  <si>
    <t>cks/k?kkV</t>
  </si>
  <si>
    <t>dks'kyukj</t>
  </si>
  <si>
    <t>dqy ;ksx ¼59 xzke iapk;r½ %&amp;</t>
  </si>
  <si>
    <t>State</t>
  </si>
  <si>
    <t>District</t>
  </si>
  <si>
    <t>Level</t>
  </si>
  <si>
    <t>Name</t>
  </si>
  <si>
    <t>Town/Village</t>
  </si>
  <si>
    <t>22</t>
  </si>
  <si>
    <t>417</t>
  </si>
  <si>
    <t>DISTRICT</t>
  </si>
  <si>
    <t>Bijapur</t>
  </si>
  <si>
    <t>000000</t>
  </si>
  <si>
    <t>SUB-DISTRICT</t>
  </si>
  <si>
    <t>Bhopalpattnam</t>
  </si>
  <si>
    <t>VILLAGE</t>
  </si>
  <si>
    <t>Farasnar</t>
  </si>
  <si>
    <t>450667</t>
  </si>
  <si>
    <t>Karkawada</t>
  </si>
  <si>
    <t>450668</t>
  </si>
  <si>
    <t>Dudme</t>
  </si>
  <si>
    <t>450669</t>
  </si>
  <si>
    <t>Gondgugur</t>
  </si>
  <si>
    <t>450672</t>
  </si>
  <si>
    <t>Halbatumirguda</t>
  </si>
  <si>
    <t>450673</t>
  </si>
  <si>
    <t>Dudepalli</t>
  </si>
  <si>
    <t>450674</t>
  </si>
  <si>
    <t>Kerpe</t>
  </si>
  <si>
    <t>450675</t>
  </si>
  <si>
    <t>Markud</t>
  </si>
  <si>
    <t>450678</t>
  </si>
  <si>
    <t>Odru</t>
  </si>
  <si>
    <t>450680</t>
  </si>
  <si>
    <t>Gunda Puri</t>
  </si>
  <si>
    <t>450681</t>
  </si>
  <si>
    <t>Netikakler</t>
  </si>
  <si>
    <t>450682</t>
  </si>
  <si>
    <t>Netiwada</t>
  </si>
  <si>
    <t>450684</t>
  </si>
  <si>
    <t>Pasewada</t>
  </si>
  <si>
    <t>450685</t>
  </si>
  <si>
    <t>Chipanpalli</t>
  </si>
  <si>
    <t>450688</t>
  </si>
  <si>
    <t>Phandiwaya</t>
  </si>
  <si>
    <t>450689</t>
  </si>
  <si>
    <t>Palse Gundi</t>
  </si>
  <si>
    <t>450692</t>
  </si>
  <si>
    <t>Adepalli</t>
  </si>
  <si>
    <t>450693</t>
  </si>
  <si>
    <t>Gartul</t>
  </si>
  <si>
    <t>450697</t>
  </si>
  <si>
    <t>Kokera</t>
  </si>
  <si>
    <t>450698</t>
  </si>
  <si>
    <t>Cherpalli</t>
  </si>
  <si>
    <t>450699</t>
  </si>
  <si>
    <t>Sandra</t>
  </si>
  <si>
    <t>450700</t>
  </si>
  <si>
    <t>Jaraguda</t>
  </si>
  <si>
    <t>450701</t>
  </si>
  <si>
    <t>Ralapalli</t>
  </si>
  <si>
    <t>450702</t>
  </si>
  <si>
    <t>Arepalli</t>
  </si>
  <si>
    <t>450703</t>
  </si>
  <si>
    <t>Irpagutta</t>
  </si>
  <si>
    <t>450704</t>
  </si>
  <si>
    <t>Chhotekakler</t>
  </si>
  <si>
    <t>450705</t>
  </si>
  <si>
    <t>Phulgundam</t>
  </si>
  <si>
    <t>450706</t>
  </si>
  <si>
    <t>Bade Kakler</t>
  </si>
  <si>
    <t>450707</t>
  </si>
  <si>
    <t>Tekameta</t>
  </si>
  <si>
    <t>450708</t>
  </si>
  <si>
    <t>Marwada</t>
  </si>
  <si>
    <t>450716</t>
  </si>
  <si>
    <t>Annapur</t>
  </si>
  <si>
    <t>450717</t>
  </si>
  <si>
    <t>Safimarka</t>
  </si>
  <si>
    <t>450718</t>
  </si>
  <si>
    <t>Pilur</t>
  </si>
  <si>
    <t>450719</t>
  </si>
  <si>
    <t>Penkudur</t>
  </si>
  <si>
    <t>450720</t>
  </si>
  <si>
    <t>Kondapadgu</t>
  </si>
  <si>
    <t>450722</t>
  </si>
  <si>
    <t>Nilamadgu</t>
  </si>
  <si>
    <t>450723</t>
  </si>
  <si>
    <t>Kandla Parti</t>
  </si>
  <si>
    <t>450724</t>
  </si>
  <si>
    <t>Matti Marka</t>
  </si>
  <si>
    <t>450731</t>
  </si>
  <si>
    <t>Wadla</t>
  </si>
  <si>
    <t>450732</t>
  </si>
  <si>
    <t>Polem</t>
  </si>
  <si>
    <t>450733</t>
  </si>
  <si>
    <t>Gokhur</t>
  </si>
  <si>
    <t>450734</t>
  </si>
  <si>
    <t>Pendlalam</t>
  </si>
  <si>
    <t>450735</t>
  </si>
  <si>
    <t>Petabogda</t>
  </si>
  <si>
    <t>450739</t>
  </si>
  <si>
    <t>Bareguda</t>
  </si>
  <si>
    <t>450740</t>
  </si>
  <si>
    <t>Redeepalli</t>
  </si>
  <si>
    <t>450741</t>
  </si>
  <si>
    <t>Gangaram</t>
  </si>
  <si>
    <t>450742</t>
  </si>
  <si>
    <t>Kottaguda</t>
  </si>
  <si>
    <t>450743</t>
  </si>
  <si>
    <t>Saknapalli</t>
  </si>
  <si>
    <t>450744</t>
  </si>
  <si>
    <t>Duglamguda</t>
  </si>
  <si>
    <t>450745</t>
  </si>
  <si>
    <t>Dammur</t>
  </si>
  <si>
    <t>450746</t>
  </si>
  <si>
    <t>Raiguda</t>
  </si>
  <si>
    <t>450747</t>
  </si>
  <si>
    <t>Bardali</t>
  </si>
  <si>
    <t>450748</t>
  </si>
  <si>
    <t>Lingapur</t>
  </si>
  <si>
    <t>450749</t>
  </si>
  <si>
    <t>Nalampalli</t>
  </si>
  <si>
    <t>450751</t>
  </si>
  <si>
    <t>Bhimaram(Ramapurm)</t>
  </si>
  <si>
    <t>450752</t>
  </si>
  <si>
    <t>Marriguda</t>
  </si>
  <si>
    <t>450753</t>
  </si>
  <si>
    <t>Timed</t>
  </si>
  <si>
    <t>450754</t>
  </si>
  <si>
    <t>Bhatpalli</t>
  </si>
  <si>
    <t>450755</t>
  </si>
  <si>
    <t>Gollaguda</t>
  </si>
  <si>
    <t>450756</t>
  </si>
  <si>
    <t>Chandangiri</t>
  </si>
  <si>
    <t>450757</t>
  </si>
  <si>
    <t>Chillamarka</t>
  </si>
  <si>
    <t>450758</t>
  </si>
  <si>
    <t>Ulloor</t>
  </si>
  <si>
    <t>450759</t>
  </si>
  <si>
    <t>Gulapenta</t>
  </si>
  <si>
    <t>450760</t>
  </si>
  <si>
    <t>Gotaiguda</t>
  </si>
  <si>
    <t>450761</t>
  </si>
  <si>
    <t>Kuchnur</t>
  </si>
  <si>
    <t>450763</t>
  </si>
  <si>
    <t>Rudraram</t>
  </si>
  <si>
    <t>450764</t>
  </si>
  <si>
    <t>Arjunali</t>
  </si>
  <si>
    <t>450765</t>
  </si>
  <si>
    <t>Medhapur Urf Karka Waya</t>
  </si>
  <si>
    <t>450767</t>
  </si>
  <si>
    <t>Depla</t>
  </si>
  <si>
    <t>450768</t>
  </si>
  <si>
    <t>Kandla</t>
  </si>
  <si>
    <t>450769</t>
  </si>
  <si>
    <t>Kondamosam</t>
  </si>
  <si>
    <t>450770</t>
  </si>
  <si>
    <t>Metlacheru</t>
  </si>
  <si>
    <t>450771</t>
  </si>
  <si>
    <t>Metlacheru(Kotaguda)</t>
  </si>
  <si>
    <t>450772</t>
  </si>
  <si>
    <t>Rampeta</t>
  </si>
  <si>
    <t>450773</t>
  </si>
  <si>
    <t>Atukpalli</t>
  </si>
  <si>
    <t>450774</t>
  </si>
  <si>
    <t>Reguda</t>
  </si>
  <si>
    <t>450777</t>
  </si>
  <si>
    <t>Sitanagaram(Jajalguda)</t>
  </si>
  <si>
    <t>450778</t>
  </si>
  <si>
    <t>Bhadrakali</t>
  </si>
  <si>
    <t>450779</t>
  </si>
  <si>
    <t>Tarud</t>
  </si>
  <si>
    <t>450780</t>
  </si>
  <si>
    <t>Chandur</t>
  </si>
  <si>
    <t>450781</t>
  </si>
  <si>
    <t>Tarlaguda</t>
  </si>
  <si>
    <t>450782</t>
  </si>
  <si>
    <t>Dudheda</t>
  </si>
  <si>
    <t>450783</t>
  </si>
  <si>
    <t>Kotur</t>
  </si>
  <si>
    <t>450784</t>
  </si>
  <si>
    <t>Kambalpeta</t>
  </si>
  <si>
    <t>450785</t>
  </si>
  <si>
    <t>Marrimala</t>
  </si>
  <si>
    <t>450790</t>
  </si>
  <si>
    <t>Annaram</t>
  </si>
  <si>
    <t>450791</t>
  </si>
  <si>
    <t>Bangapalli</t>
  </si>
  <si>
    <t>450792</t>
  </si>
  <si>
    <t>Anchoda</t>
  </si>
  <si>
    <t>450793</t>
  </si>
  <si>
    <t>450794</t>
  </si>
  <si>
    <t>Kesaiguda</t>
  </si>
  <si>
    <t>450795</t>
  </si>
  <si>
    <t>Gorla</t>
  </si>
  <si>
    <t>450796</t>
  </si>
  <si>
    <t>Minur</t>
  </si>
  <si>
    <t>450797</t>
  </si>
  <si>
    <t>Gorgunda</t>
  </si>
  <si>
    <t>450798</t>
  </si>
  <si>
    <t>Posadpalli</t>
  </si>
  <si>
    <t>450799</t>
  </si>
  <si>
    <t>Bamanpur</t>
  </si>
  <si>
    <t>450800</t>
  </si>
  <si>
    <t>Burguda</t>
  </si>
  <si>
    <t>450801</t>
  </si>
  <si>
    <t>Motakpalli</t>
  </si>
  <si>
    <t>450802</t>
  </si>
  <si>
    <t>Chinnamathur</t>
  </si>
  <si>
    <t>450803</t>
  </si>
  <si>
    <t>Jajalguda(Bhattiguda)</t>
  </si>
  <si>
    <t>450804</t>
  </si>
  <si>
    <t>Peddamathur</t>
  </si>
  <si>
    <t>450805</t>
  </si>
  <si>
    <t>450806</t>
  </si>
  <si>
    <t>Yapla</t>
  </si>
  <si>
    <t>450807</t>
  </si>
  <si>
    <t>Sandrapalli</t>
  </si>
  <si>
    <t>450808</t>
  </si>
  <si>
    <t>Dampaya</t>
  </si>
  <si>
    <t>450817</t>
  </si>
  <si>
    <t>Kotaguda(Dudheda)</t>
  </si>
  <si>
    <t>450818</t>
  </si>
  <si>
    <t>Dudheda(Kottaguda)</t>
  </si>
  <si>
    <t>450819</t>
  </si>
  <si>
    <t>Dhangol</t>
  </si>
  <si>
    <t>450820</t>
  </si>
  <si>
    <t>Pegdapalli (Kottaguda)</t>
  </si>
  <si>
    <t>450821</t>
  </si>
  <si>
    <t>Pegdapalli(Basaguda)</t>
  </si>
  <si>
    <t>450822</t>
  </si>
  <si>
    <t>Pegdapalli</t>
  </si>
  <si>
    <t>450823</t>
  </si>
  <si>
    <t>Somanpalli</t>
  </si>
  <si>
    <t>450824</t>
  </si>
  <si>
    <t>Bandeparre</t>
  </si>
  <si>
    <t>450826</t>
  </si>
  <si>
    <t>Koranjed</t>
  </si>
  <si>
    <t>450827</t>
  </si>
  <si>
    <t>Kachlaram</t>
  </si>
  <si>
    <t>450829</t>
  </si>
  <si>
    <t>Angampalli</t>
  </si>
  <si>
    <t>450831</t>
  </si>
  <si>
    <t>Tamlapalli</t>
  </si>
  <si>
    <t>450832</t>
  </si>
  <si>
    <t>Gauraram</t>
  </si>
  <si>
    <t>450835</t>
  </si>
  <si>
    <t>Konaguda</t>
  </si>
  <si>
    <t>450837</t>
  </si>
  <si>
    <t>Sangampalli</t>
  </si>
  <si>
    <t>450838</t>
  </si>
  <si>
    <t>Madded</t>
  </si>
  <si>
    <t>450839</t>
  </si>
  <si>
    <t>Muttapur</t>
  </si>
  <si>
    <t>450840</t>
  </si>
  <si>
    <t>Minkapalli</t>
  </si>
  <si>
    <t>450841</t>
  </si>
  <si>
    <t>Komatpalli</t>
  </si>
  <si>
    <t>450842</t>
  </si>
  <si>
    <t>Loded</t>
  </si>
  <si>
    <t>450843</t>
  </si>
  <si>
    <t>Kottapalli</t>
  </si>
  <si>
    <t>450844</t>
  </si>
  <si>
    <t>Pamgal</t>
  </si>
  <si>
    <t>450845</t>
  </si>
  <si>
    <t>Uskaled</t>
  </si>
  <si>
    <t>450846</t>
  </si>
  <si>
    <t>Gilgicha</t>
  </si>
  <si>
    <t>450847</t>
  </si>
  <si>
    <t>Kongupalli</t>
  </si>
  <si>
    <t>450848</t>
  </si>
  <si>
    <t>Metupalli</t>
  </si>
  <si>
    <t>450849</t>
  </si>
  <si>
    <t>TOWN</t>
  </si>
  <si>
    <t>Bhopalpattanam (NP)</t>
  </si>
  <si>
    <t>802075</t>
  </si>
  <si>
    <t>WARD</t>
  </si>
  <si>
    <t>Bhopalpattanam (NP) WARD NO.-0001</t>
  </si>
  <si>
    <t>Usur</t>
  </si>
  <si>
    <t>Chintanpal</t>
  </si>
  <si>
    <t>450850</t>
  </si>
  <si>
    <t>Modakpal</t>
  </si>
  <si>
    <t>450851</t>
  </si>
  <si>
    <t>Murkinar</t>
  </si>
  <si>
    <t>450853</t>
  </si>
  <si>
    <t>Pangampal</t>
  </si>
  <si>
    <t>450854</t>
  </si>
  <si>
    <t>Sandrel</t>
  </si>
  <si>
    <t>450857</t>
  </si>
  <si>
    <t>Pawrel</t>
  </si>
  <si>
    <t>450858</t>
  </si>
  <si>
    <t>Bhattiguda</t>
  </si>
  <si>
    <t>450859</t>
  </si>
  <si>
    <t>Farsapalli</t>
  </si>
  <si>
    <t>450860</t>
  </si>
  <si>
    <t>Sankanpalli</t>
  </si>
  <si>
    <t>450861</t>
  </si>
  <si>
    <t>Engpalli</t>
  </si>
  <si>
    <t>450862</t>
  </si>
  <si>
    <t>Munjal Kanker</t>
  </si>
  <si>
    <t>450863</t>
  </si>
  <si>
    <t>Jinippa</t>
  </si>
  <si>
    <t>450864</t>
  </si>
  <si>
    <t>Lankapalli</t>
  </si>
  <si>
    <t>450865</t>
  </si>
  <si>
    <t>Bhandarpal</t>
  </si>
  <si>
    <t>450866</t>
  </si>
  <si>
    <t>Penkram</t>
  </si>
  <si>
    <t>450867</t>
  </si>
  <si>
    <t>Cherakdodi</t>
  </si>
  <si>
    <t>450868</t>
  </si>
  <si>
    <t>Pusgudi</t>
  </si>
  <si>
    <t>450869</t>
  </si>
  <si>
    <t>Nukanpal</t>
  </si>
  <si>
    <t>450870</t>
  </si>
  <si>
    <t>Dharavaram</t>
  </si>
  <si>
    <t>450871</t>
  </si>
  <si>
    <t>Cheramangi</t>
  </si>
  <si>
    <t>450872</t>
  </si>
  <si>
    <t>Dugaiguda</t>
  </si>
  <si>
    <t>450873</t>
  </si>
  <si>
    <t>Chintakonta</t>
  </si>
  <si>
    <t>450874</t>
  </si>
  <si>
    <t>Ilmidi</t>
  </si>
  <si>
    <t>450875</t>
  </si>
  <si>
    <t>Semaldodi</t>
  </si>
  <si>
    <t>450876</t>
  </si>
  <si>
    <t>Aawapalli</t>
  </si>
  <si>
    <t>450877</t>
  </si>
  <si>
    <t>Punnoor</t>
  </si>
  <si>
    <t>450878</t>
  </si>
  <si>
    <t>Murdanda</t>
  </si>
  <si>
    <t>450879</t>
  </si>
  <si>
    <t>Chatlapalli</t>
  </si>
  <si>
    <t>450880</t>
  </si>
  <si>
    <t>Puskonta</t>
  </si>
  <si>
    <t>450881</t>
  </si>
  <si>
    <t>Belam Lendra</t>
  </si>
  <si>
    <t>450882</t>
  </si>
  <si>
    <t>Timmapur</t>
  </si>
  <si>
    <t>450883</t>
  </si>
  <si>
    <t>Chilkapalli</t>
  </si>
  <si>
    <t>450884</t>
  </si>
  <si>
    <t>Pusbaka</t>
  </si>
  <si>
    <t>450885</t>
  </si>
  <si>
    <t>Chirpur Bhatti</t>
  </si>
  <si>
    <t>450886</t>
  </si>
  <si>
    <t>Pakela</t>
  </si>
  <si>
    <t>450887</t>
  </si>
  <si>
    <t>Hirapur</t>
  </si>
  <si>
    <t>450888</t>
  </si>
  <si>
    <t>450889</t>
  </si>
  <si>
    <t>Sarkeguda</t>
  </si>
  <si>
    <t>450890</t>
  </si>
  <si>
    <t>Rajpeta</t>
  </si>
  <si>
    <t>450891</t>
  </si>
  <si>
    <t>Futkel</t>
  </si>
  <si>
    <t>450892</t>
  </si>
  <si>
    <t>Basaguda</t>
  </si>
  <si>
    <t>450893</t>
  </si>
  <si>
    <t>Dholeguda</t>
  </si>
  <si>
    <t>450894</t>
  </si>
  <si>
    <t>Dharamapur</t>
  </si>
  <si>
    <t>450896</t>
  </si>
  <si>
    <t>Surnar</t>
  </si>
  <si>
    <t>450897</t>
  </si>
  <si>
    <t>Mallepalli</t>
  </si>
  <si>
    <t>450898</t>
  </si>
  <si>
    <t>Dalla</t>
  </si>
  <si>
    <t>450899</t>
  </si>
  <si>
    <t>Chhotesukanpalli</t>
  </si>
  <si>
    <t>450901</t>
  </si>
  <si>
    <t>Lingagiri</t>
  </si>
  <si>
    <t>450902</t>
  </si>
  <si>
    <t>Oautpalli</t>
  </si>
  <si>
    <t>450903</t>
  </si>
  <si>
    <t>Badesukanpalli</t>
  </si>
  <si>
    <t>450904</t>
  </si>
  <si>
    <t>Biraguda</t>
  </si>
  <si>
    <t>450905</t>
  </si>
  <si>
    <t>Korsaguda</t>
  </si>
  <si>
    <t>450906</t>
  </si>
  <si>
    <t>Baknagulguda</t>
  </si>
  <si>
    <t>450907</t>
  </si>
  <si>
    <t>Tarrem</t>
  </si>
  <si>
    <t>450908</t>
  </si>
  <si>
    <t>Pedyageloor</t>
  </si>
  <si>
    <t>450909</t>
  </si>
  <si>
    <t>450910</t>
  </si>
  <si>
    <t>Chinnagelur</t>
  </si>
  <si>
    <t>450911</t>
  </si>
  <si>
    <t>Gundam</t>
  </si>
  <si>
    <t>450912</t>
  </si>
  <si>
    <t>Chutwahi</t>
  </si>
  <si>
    <t>450913</t>
  </si>
  <si>
    <t>Gaganpalli</t>
  </si>
  <si>
    <t>450914</t>
  </si>
  <si>
    <t>Polempalli</t>
  </si>
  <si>
    <t>450915</t>
  </si>
  <si>
    <t>450916</t>
  </si>
  <si>
    <t>Konjed</t>
  </si>
  <si>
    <t>450917</t>
  </si>
  <si>
    <t>Rekhapalli</t>
  </si>
  <si>
    <t>450918</t>
  </si>
  <si>
    <t>Tekalgudiyam</t>
  </si>
  <si>
    <t>450919</t>
  </si>
  <si>
    <t>Chinganpalli</t>
  </si>
  <si>
    <t>450920</t>
  </si>
  <si>
    <t>Kamlapur</t>
  </si>
  <si>
    <t>450921</t>
  </si>
  <si>
    <t>Nela Kanker</t>
  </si>
  <si>
    <t>450922</t>
  </si>
  <si>
    <t>Narsapur</t>
  </si>
  <si>
    <t>450923</t>
  </si>
  <si>
    <t>Marudbaka</t>
  </si>
  <si>
    <t>450924</t>
  </si>
  <si>
    <t>Perampalli</t>
  </si>
  <si>
    <t>450925</t>
  </si>
  <si>
    <t>450926</t>
  </si>
  <si>
    <t>Phuttapalli</t>
  </si>
  <si>
    <t>450927</t>
  </si>
  <si>
    <t>Tekmetla</t>
  </si>
  <si>
    <t>450928</t>
  </si>
  <si>
    <t>Nadpalli</t>
  </si>
  <si>
    <t>450929</t>
  </si>
  <si>
    <t>Bhusapur(Bhusaguda)</t>
  </si>
  <si>
    <t>450930</t>
  </si>
  <si>
    <t>Galgam</t>
  </si>
  <si>
    <t>450931</t>
  </si>
  <si>
    <t>Nambi</t>
  </si>
  <si>
    <t>450932</t>
  </si>
  <si>
    <t>Gunjeparti</t>
  </si>
  <si>
    <t>450933</t>
  </si>
  <si>
    <t>Pujarikanker</t>
  </si>
  <si>
    <t>450934</t>
  </si>
  <si>
    <t>Utlapalli</t>
  </si>
  <si>
    <t>450935</t>
  </si>
  <si>
    <t>Chinnautlapalli</t>
  </si>
  <si>
    <t>450936</t>
  </si>
  <si>
    <t>Bhimaram</t>
  </si>
  <si>
    <t>450937</t>
  </si>
  <si>
    <t>450938</t>
  </si>
  <si>
    <t>Rampur</t>
  </si>
  <si>
    <t>450939</t>
  </si>
  <si>
    <t>Tumrela</t>
  </si>
  <si>
    <t>450940</t>
  </si>
  <si>
    <t>Malempenta</t>
  </si>
  <si>
    <t>450941</t>
  </si>
  <si>
    <t>450944</t>
  </si>
  <si>
    <t>Polampalli</t>
  </si>
  <si>
    <t>450945</t>
  </si>
  <si>
    <t>Kondapalli</t>
  </si>
  <si>
    <t>450946</t>
  </si>
  <si>
    <t>450947</t>
  </si>
  <si>
    <t>Damawaram</t>
  </si>
  <si>
    <t>450948</t>
  </si>
  <si>
    <t>450949</t>
  </si>
  <si>
    <t>Kaurgutta</t>
  </si>
  <si>
    <t>450950</t>
  </si>
  <si>
    <t>Kanchala</t>
  </si>
  <si>
    <t>450951</t>
  </si>
  <si>
    <t>Bomed</t>
  </si>
  <si>
    <t>450952</t>
  </si>
  <si>
    <t>Palaguda</t>
  </si>
  <si>
    <t>450953</t>
  </si>
  <si>
    <t>Minagatta</t>
  </si>
  <si>
    <t>450954</t>
  </si>
  <si>
    <t>Dareli</t>
  </si>
  <si>
    <t>450955</t>
  </si>
  <si>
    <t>Jidpalli</t>
  </si>
  <si>
    <t>450956</t>
  </si>
  <si>
    <t>Gadiguda</t>
  </si>
  <si>
    <t>450957</t>
  </si>
  <si>
    <t>Saped</t>
  </si>
  <si>
    <t>450958</t>
  </si>
  <si>
    <t>Pedadharmaram</t>
  </si>
  <si>
    <t>450959</t>
  </si>
  <si>
    <t>Dharmaram</t>
  </si>
  <si>
    <t>450960</t>
  </si>
  <si>
    <t>Pamed</t>
  </si>
  <si>
    <t>450963</t>
  </si>
  <si>
    <t>Tekler</t>
  </si>
  <si>
    <t>450964</t>
  </si>
  <si>
    <t>Peddadharankattu</t>
  </si>
  <si>
    <t>450966</t>
  </si>
  <si>
    <t>Tongguda</t>
  </si>
  <si>
    <t>450967</t>
  </si>
  <si>
    <t>Jarapalli</t>
  </si>
  <si>
    <t>450968</t>
  </si>
  <si>
    <t>Mediguda</t>
  </si>
  <si>
    <t>450969</t>
  </si>
  <si>
    <t>Yampur</t>
  </si>
  <si>
    <t>450970</t>
  </si>
  <si>
    <t>Metaguda</t>
  </si>
  <si>
    <t>450971</t>
  </si>
  <si>
    <t>Errabor</t>
  </si>
  <si>
    <t>450972</t>
  </si>
  <si>
    <t>Gundrajguda</t>
  </si>
  <si>
    <t>450973</t>
  </si>
  <si>
    <t>Tukiguda</t>
  </si>
  <si>
    <t>450974</t>
  </si>
  <si>
    <t>Mangaltor</t>
  </si>
  <si>
    <t>450975</t>
  </si>
  <si>
    <t>Botetong</t>
  </si>
  <si>
    <t>450976</t>
  </si>
  <si>
    <t>Pedachanda</t>
  </si>
  <si>
    <t>450977</t>
  </si>
  <si>
    <t>Pinachanda</t>
  </si>
  <si>
    <t>450978</t>
  </si>
  <si>
    <t>Raspalli</t>
  </si>
  <si>
    <t>450979</t>
  </si>
  <si>
    <t>Udtamalla</t>
  </si>
  <si>
    <t>450980</t>
  </si>
  <si>
    <t>Aipenta</t>
  </si>
  <si>
    <t>450981</t>
  </si>
  <si>
    <t>Pusnar</t>
  </si>
  <si>
    <t>450982</t>
  </si>
  <si>
    <t>Chhotehiroli</t>
  </si>
  <si>
    <t>450983</t>
  </si>
  <si>
    <t>Gongla</t>
  </si>
  <si>
    <t>450984</t>
  </si>
  <si>
    <t>Metapal</t>
  </si>
  <si>
    <t>450985</t>
  </si>
  <si>
    <t>Marriwada</t>
  </si>
  <si>
    <t>450986</t>
  </si>
  <si>
    <t>Chokhanpal</t>
  </si>
  <si>
    <t>450987</t>
  </si>
  <si>
    <t>Chinnajojer</t>
  </si>
  <si>
    <t>450988</t>
  </si>
  <si>
    <t>Kamkanar</t>
  </si>
  <si>
    <t>450989</t>
  </si>
  <si>
    <t>Reddi</t>
  </si>
  <si>
    <t>450990</t>
  </si>
  <si>
    <t>Gangaloor</t>
  </si>
  <si>
    <t>450991</t>
  </si>
  <si>
    <t>Nainpal</t>
  </si>
  <si>
    <t>450992</t>
  </si>
  <si>
    <t>Burji</t>
  </si>
  <si>
    <t>450993</t>
  </si>
  <si>
    <t>Kurush</t>
  </si>
  <si>
    <t>450994</t>
  </si>
  <si>
    <t>Malloor</t>
  </si>
  <si>
    <t>450995</t>
  </si>
  <si>
    <t>Andri</t>
  </si>
  <si>
    <t>450996</t>
  </si>
  <si>
    <t>Tamodi</t>
  </si>
  <si>
    <t>450997</t>
  </si>
  <si>
    <t>Gampur</t>
  </si>
  <si>
    <t>450998</t>
  </si>
  <si>
    <t>Kuyem</t>
  </si>
  <si>
    <t>450999</t>
  </si>
  <si>
    <t>Doditumnar</t>
  </si>
  <si>
    <t>451000</t>
  </si>
  <si>
    <t>Pidiya</t>
  </si>
  <si>
    <t>451001</t>
  </si>
  <si>
    <t>Mirganghotul</t>
  </si>
  <si>
    <t>451002</t>
  </si>
  <si>
    <t>Korcholi</t>
  </si>
  <si>
    <t>451003</t>
  </si>
  <si>
    <t>Todka</t>
  </si>
  <si>
    <t>451004</t>
  </si>
  <si>
    <t>Palnar</t>
  </si>
  <si>
    <t>451005</t>
  </si>
  <si>
    <t>Munga</t>
  </si>
  <si>
    <t>451006</t>
  </si>
  <si>
    <t>Pedakorma</t>
  </si>
  <si>
    <t>451007</t>
  </si>
  <si>
    <t>Sawnar</t>
  </si>
  <si>
    <t>451008</t>
  </si>
  <si>
    <t>Paddeda</t>
  </si>
  <si>
    <t>451009</t>
  </si>
  <si>
    <t>Bhogamguda</t>
  </si>
  <si>
    <t>451010</t>
  </si>
  <si>
    <t>Cherpal</t>
  </si>
  <si>
    <t>451011</t>
  </si>
  <si>
    <t>Koter</t>
  </si>
  <si>
    <t>451012</t>
  </si>
  <si>
    <t>Cherkanti</t>
  </si>
  <si>
    <t>451013</t>
  </si>
  <si>
    <t>Kadenar</t>
  </si>
  <si>
    <t>451014</t>
  </si>
  <si>
    <t>Ghumra</t>
  </si>
  <si>
    <t>451015</t>
  </si>
  <si>
    <t>Kader</t>
  </si>
  <si>
    <t>451016</t>
  </si>
  <si>
    <t>Padmoor</t>
  </si>
  <si>
    <t>451017</t>
  </si>
  <si>
    <t>Jargoya</t>
  </si>
  <si>
    <t>451018</t>
  </si>
  <si>
    <t>Pedajojer</t>
  </si>
  <si>
    <t>451019</t>
  </si>
  <si>
    <t>Gundapur</t>
  </si>
  <si>
    <t>451020</t>
  </si>
  <si>
    <t>Kachilwar</t>
  </si>
  <si>
    <t>451021</t>
  </si>
  <si>
    <t>Durdha</t>
  </si>
  <si>
    <t>451022</t>
  </si>
  <si>
    <t>Mosla</t>
  </si>
  <si>
    <t>451023</t>
  </si>
  <si>
    <t>Kaika</t>
  </si>
  <si>
    <t>451024</t>
  </si>
  <si>
    <t>Japeli</t>
  </si>
  <si>
    <t>451025</t>
  </si>
  <si>
    <t>Pedakodepal</t>
  </si>
  <si>
    <t>451026</t>
  </si>
  <si>
    <t>Tumnar</t>
  </si>
  <si>
    <t>451027</t>
  </si>
  <si>
    <t>Koyaitpal</t>
  </si>
  <si>
    <t>451028</t>
  </si>
  <si>
    <t>Santashpur</t>
  </si>
  <si>
    <t>451029</t>
  </si>
  <si>
    <t>Pamalwaya</t>
  </si>
  <si>
    <t>451030</t>
  </si>
  <si>
    <t>Ponjer</t>
  </si>
  <si>
    <t>451031</t>
  </si>
  <si>
    <t>Chilnar</t>
  </si>
  <si>
    <t>451032</t>
  </si>
  <si>
    <t>Turnar</t>
  </si>
  <si>
    <t>451035</t>
  </si>
  <si>
    <t>451036</t>
  </si>
  <si>
    <t>Musaloor</t>
  </si>
  <si>
    <t>451037</t>
  </si>
  <si>
    <t>Naimed</t>
  </si>
  <si>
    <t>451038</t>
  </si>
  <si>
    <t>Dogoli</t>
  </si>
  <si>
    <t>451039</t>
  </si>
  <si>
    <t>Komla</t>
  </si>
  <si>
    <t>451040</t>
  </si>
  <si>
    <t>Kuyenar</t>
  </si>
  <si>
    <t>451041</t>
  </si>
  <si>
    <t>Eeramnar</t>
  </si>
  <si>
    <t>451042</t>
  </si>
  <si>
    <t>Matala</t>
  </si>
  <si>
    <t>451043</t>
  </si>
  <si>
    <t>Itulnar</t>
  </si>
  <si>
    <t>451044</t>
  </si>
  <si>
    <t>Kakadmeta</t>
  </si>
  <si>
    <t>451045</t>
  </si>
  <si>
    <t>Chintanpalli</t>
  </si>
  <si>
    <t>451046</t>
  </si>
  <si>
    <t>Kachalaram</t>
  </si>
  <si>
    <t>451047</t>
  </si>
  <si>
    <t>Aaded</t>
  </si>
  <si>
    <t>451048</t>
  </si>
  <si>
    <t>Gunjakonta</t>
  </si>
  <si>
    <t>451049</t>
  </si>
  <si>
    <t>Mormed</t>
  </si>
  <si>
    <t>451050</t>
  </si>
  <si>
    <t>Toynar</t>
  </si>
  <si>
    <t>451051</t>
  </si>
  <si>
    <t>Dupeli</t>
  </si>
  <si>
    <t>451052</t>
  </si>
  <si>
    <t>Midte</t>
  </si>
  <si>
    <t>451053</t>
  </si>
  <si>
    <t>Papanpal</t>
  </si>
  <si>
    <t>451054</t>
  </si>
  <si>
    <t>Dhanora</t>
  </si>
  <si>
    <t>451055</t>
  </si>
  <si>
    <t>Borje</t>
  </si>
  <si>
    <t>451056</t>
  </si>
  <si>
    <t>Kottapal</t>
  </si>
  <si>
    <t>451057</t>
  </si>
  <si>
    <t>Manjhiguda</t>
  </si>
  <si>
    <t>451058</t>
  </si>
  <si>
    <t>Itpal</t>
  </si>
  <si>
    <t>451059</t>
  </si>
  <si>
    <t>Jaitaloor</t>
  </si>
  <si>
    <t>451060</t>
  </si>
  <si>
    <t>Pedakawwali</t>
  </si>
  <si>
    <t>451061</t>
  </si>
  <si>
    <t>Kandulnar</t>
  </si>
  <si>
    <t>451062</t>
  </si>
  <si>
    <t>Guddipal</t>
  </si>
  <si>
    <t>451063</t>
  </si>
  <si>
    <t>Aded</t>
  </si>
  <si>
    <t>451064</t>
  </si>
  <si>
    <t>Ralapal</t>
  </si>
  <si>
    <t>451065</t>
  </si>
  <si>
    <t>Chinnakawali</t>
  </si>
  <si>
    <t>451066</t>
  </si>
  <si>
    <t>Chinnakodepal</t>
  </si>
  <si>
    <t>451067</t>
  </si>
  <si>
    <t>Hiroli</t>
  </si>
  <si>
    <t>451068</t>
  </si>
  <si>
    <t>Kawdagaon</t>
  </si>
  <si>
    <t>451069</t>
  </si>
  <si>
    <t>Dumirpalnar</t>
  </si>
  <si>
    <t>451070</t>
  </si>
  <si>
    <t>Nendra</t>
  </si>
  <si>
    <t>451071</t>
  </si>
  <si>
    <t>Edasmeta</t>
  </si>
  <si>
    <t>451072</t>
  </si>
  <si>
    <t>Edainaar</t>
  </si>
  <si>
    <t>451073</t>
  </si>
  <si>
    <t>Isulnar (Kotra)</t>
  </si>
  <si>
    <t>451074</t>
  </si>
  <si>
    <t>Kake Korma</t>
  </si>
  <si>
    <t>451075</t>
  </si>
  <si>
    <t>Bodla Pusnar</t>
  </si>
  <si>
    <t>451076</t>
  </si>
  <si>
    <t>Gorna</t>
  </si>
  <si>
    <t>451077</t>
  </si>
  <si>
    <t>Mankelli</t>
  </si>
  <si>
    <t>451078</t>
  </si>
  <si>
    <t>Bijapur (NP)</t>
  </si>
  <si>
    <t>802076</t>
  </si>
  <si>
    <t>Bijapur (NP) WARD NO.-0001</t>
  </si>
  <si>
    <t>Bijapur (NP) WARD NO.-0002</t>
  </si>
  <si>
    <t>Bijapur (NP) WARD NO.-0003</t>
  </si>
  <si>
    <t>Bijapur (NP) WARD NO.-0004</t>
  </si>
  <si>
    <t>Bijapur (NP) WARD NO.-0005</t>
  </si>
  <si>
    <t>Bijapur (NP) WARD NO.-0006</t>
  </si>
  <si>
    <t>Bijapur (NP) WARD NO.-0007</t>
  </si>
  <si>
    <t>Bijapur (NP) WARD NO.-0008</t>
  </si>
  <si>
    <t>Bijapur (NP) WARD NO.-0009</t>
  </si>
  <si>
    <t>Bijapur (NP) WARD NO.-0010</t>
  </si>
  <si>
    <t>Bijapur (NP) WARD NO.-0011</t>
  </si>
  <si>
    <t>Bijapur (NP) WARD NO.-0012</t>
  </si>
  <si>
    <t>Bijapur (NP) WARD NO.-0013</t>
  </si>
  <si>
    <t>Bijapur (NP) WARD NO.-0014</t>
  </si>
  <si>
    <t>Bijapur (NP) WARD NO.-0015</t>
  </si>
  <si>
    <t>Bhairamgarh</t>
  </si>
  <si>
    <t>Jarwa</t>
  </si>
  <si>
    <t>451079</t>
  </si>
  <si>
    <t>451080</t>
  </si>
  <si>
    <t>Chhotealwada</t>
  </si>
  <si>
    <t>451081</t>
  </si>
  <si>
    <t>Chatpalli</t>
  </si>
  <si>
    <t>451082</t>
  </si>
  <si>
    <t>Ranibodli</t>
  </si>
  <si>
    <t>451083</t>
  </si>
  <si>
    <t>Gattapalli</t>
  </si>
  <si>
    <t>451084</t>
  </si>
  <si>
    <t>nglur</t>
  </si>
  <si>
    <t>451085</t>
  </si>
  <si>
    <t>451087</t>
  </si>
  <si>
    <t>Korlapalli</t>
  </si>
  <si>
    <t>451088</t>
  </si>
  <si>
    <t>Muchler</t>
  </si>
  <si>
    <t>451089</t>
  </si>
  <si>
    <t>451090</t>
  </si>
  <si>
    <t>Kuprel</t>
  </si>
  <si>
    <t>451091</t>
  </si>
  <si>
    <t>Mandem</t>
  </si>
  <si>
    <t>451092</t>
  </si>
  <si>
    <t>Farsegarh</t>
  </si>
  <si>
    <t>451093</t>
  </si>
  <si>
    <t>451094</t>
  </si>
  <si>
    <t>Edasgondi</t>
  </si>
  <si>
    <t>451095</t>
  </si>
  <si>
    <t>Odsanpalli</t>
  </si>
  <si>
    <t>451097</t>
  </si>
  <si>
    <t>Salepalli</t>
  </si>
  <si>
    <t>451099</t>
  </si>
  <si>
    <t>Sagmeta</t>
  </si>
  <si>
    <t>451100</t>
  </si>
  <si>
    <t>Mukabeli</t>
  </si>
  <si>
    <t>451101</t>
  </si>
  <si>
    <t>Badealwada</t>
  </si>
  <si>
    <t>451102</t>
  </si>
  <si>
    <t>Damaram</t>
  </si>
  <si>
    <t>451104</t>
  </si>
  <si>
    <t>Karremarka</t>
  </si>
  <si>
    <t>451105</t>
  </si>
  <si>
    <t>Eligandra</t>
  </si>
  <si>
    <t>451106</t>
  </si>
  <si>
    <t>Chuchkonta</t>
  </si>
  <si>
    <t>451107</t>
  </si>
  <si>
    <t>Mukram</t>
  </si>
  <si>
    <t>451109</t>
  </si>
  <si>
    <t>Doke</t>
  </si>
  <si>
    <t>451113</t>
  </si>
  <si>
    <t>Gumner</t>
  </si>
  <si>
    <t>451114</t>
  </si>
  <si>
    <t>Katur</t>
  </si>
  <si>
    <t>451115</t>
  </si>
  <si>
    <t>Wayanar</t>
  </si>
  <si>
    <t>451122</t>
  </si>
  <si>
    <t>Bedre</t>
  </si>
  <si>
    <t>451123</t>
  </si>
  <si>
    <t>Kodepalli</t>
  </si>
  <si>
    <t>451124</t>
  </si>
  <si>
    <t>Edkapalli</t>
  </si>
  <si>
    <t>451125</t>
  </si>
  <si>
    <t>Karkeli</t>
  </si>
  <si>
    <t>451126</t>
  </si>
  <si>
    <t>Musli</t>
  </si>
  <si>
    <t>451127</t>
  </si>
  <si>
    <t>Kopanajarri</t>
  </si>
  <si>
    <t>451128</t>
  </si>
  <si>
    <t>Tadmendri</t>
  </si>
  <si>
    <t>451129</t>
  </si>
  <si>
    <t>Odsanporka</t>
  </si>
  <si>
    <t>451131</t>
  </si>
  <si>
    <t>Rengawaya</t>
  </si>
  <si>
    <t>451132</t>
  </si>
  <si>
    <t>Marrimadgu</t>
  </si>
  <si>
    <t>451133</t>
  </si>
  <si>
    <t>Nayatumir Gurda</t>
  </si>
  <si>
    <t>451135</t>
  </si>
  <si>
    <t>Madepur</t>
  </si>
  <si>
    <t>451137</t>
  </si>
  <si>
    <t>Kungler</t>
  </si>
  <si>
    <t>451138</t>
  </si>
  <si>
    <t>Madepurturri</t>
  </si>
  <si>
    <t>451139</t>
  </si>
  <si>
    <t>Manjimendry</t>
  </si>
  <si>
    <t>451140</t>
  </si>
  <si>
    <t>Kounde</t>
  </si>
  <si>
    <t>451142</t>
  </si>
  <si>
    <t>Teklanugur</t>
  </si>
  <si>
    <t>451144</t>
  </si>
  <si>
    <t>Nugur</t>
  </si>
  <si>
    <t>451145</t>
  </si>
  <si>
    <t>Hingmeta</t>
  </si>
  <si>
    <t>451146</t>
  </si>
  <si>
    <t>Chhotebodli</t>
  </si>
  <si>
    <t>451147</t>
  </si>
  <si>
    <t>Kumharmeta</t>
  </si>
  <si>
    <t>451150</t>
  </si>
  <si>
    <t>Hurregubali</t>
  </si>
  <si>
    <t>451151</t>
  </si>
  <si>
    <t>Jaramarka</t>
  </si>
  <si>
    <t>451155</t>
  </si>
  <si>
    <t>Puslanka</t>
  </si>
  <si>
    <t>451156</t>
  </si>
  <si>
    <t>Kodka</t>
  </si>
  <si>
    <t>451157</t>
  </si>
  <si>
    <t>Birabhatti</t>
  </si>
  <si>
    <t>451158</t>
  </si>
  <si>
    <t>451159</t>
  </si>
  <si>
    <t>Uskapatnam</t>
  </si>
  <si>
    <t>451160</t>
  </si>
  <si>
    <t>Ambeli</t>
  </si>
  <si>
    <t>451161</t>
  </si>
  <si>
    <t>Tungeli</t>
  </si>
  <si>
    <t>451162</t>
  </si>
  <si>
    <t>Aaklanka</t>
  </si>
  <si>
    <t>451163</t>
  </si>
  <si>
    <t>Parkeli</t>
  </si>
  <si>
    <t>451164</t>
  </si>
  <si>
    <t>Chinnatokameta</t>
  </si>
  <si>
    <t>451167</t>
  </si>
  <si>
    <t>Bhurri</t>
  </si>
  <si>
    <t>451169</t>
  </si>
  <si>
    <t>Dodum</t>
  </si>
  <si>
    <t>451175</t>
  </si>
  <si>
    <t>Gudra</t>
  </si>
  <si>
    <t>451176</t>
  </si>
  <si>
    <t>Bandemarka</t>
  </si>
  <si>
    <t>451178</t>
  </si>
  <si>
    <t>Telitekla</t>
  </si>
  <si>
    <t>451179</t>
  </si>
  <si>
    <t>Guttamangi</t>
  </si>
  <si>
    <t>451180</t>
  </si>
  <si>
    <t>Idwada</t>
  </si>
  <si>
    <t>451181</t>
  </si>
  <si>
    <t>Pulod</t>
  </si>
  <si>
    <t>451182</t>
  </si>
  <si>
    <t>Kormeta</t>
  </si>
  <si>
    <t>451183</t>
  </si>
  <si>
    <t>Medpal</t>
  </si>
  <si>
    <t>451184</t>
  </si>
  <si>
    <t>Jaigur</t>
  </si>
  <si>
    <t>451185</t>
  </si>
  <si>
    <t>Darbha</t>
  </si>
  <si>
    <t>451186</t>
  </si>
  <si>
    <t>Patakutru</t>
  </si>
  <si>
    <t>451187</t>
  </si>
  <si>
    <t>Petha</t>
  </si>
  <si>
    <t>451188</t>
  </si>
  <si>
    <t>Kutru</t>
  </si>
  <si>
    <t>451189</t>
  </si>
  <si>
    <t>Mangapetha</t>
  </si>
  <si>
    <t>451190</t>
  </si>
  <si>
    <t>Tadmer</t>
  </si>
  <si>
    <t>451191</t>
  </si>
  <si>
    <t>Adawalli</t>
  </si>
  <si>
    <t>451192</t>
  </si>
  <si>
    <t>Ponodwaya</t>
  </si>
  <si>
    <t>451193</t>
  </si>
  <si>
    <t>Ketulnar</t>
  </si>
  <si>
    <t>451194</t>
  </si>
  <si>
    <t>Chhotepotenar</t>
  </si>
  <si>
    <t>451195</t>
  </si>
  <si>
    <t>Benchram</t>
  </si>
  <si>
    <t>451196</t>
  </si>
  <si>
    <t>Mandimarka</t>
  </si>
  <si>
    <t>451197</t>
  </si>
  <si>
    <t>Bengla</t>
  </si>
  <si>
    <t>451198</t>
  </si>
  <si>
    <t>Pindumpal</t>
  </si>
  <si>
    <t>451199</t>
  </si>
  <si>
    <t>451200</t>
  </si>
  <si>
    <t>Gudma</t>
  </si>
  <si>
    <t>451201</t>
  </si>
  <si>
    <t>Kompalli</t>
  </si>
  <si>
    <t>451202</t>
  </si>
  <si>
    <t>Jhadigutta</t>
  </si>
  <si>
    <t>451203</t>
  </si>
  <si>
    <t>Ketanpal</t>
  </si>
  <si>
    <t>451204</t>
  </si>
  <si>
    <t>Tumla</t>
  </si>
  <si>
    <t>451205</t>
  </si>
  <si>
    <t>Jaiwaram</t>
  </si>
  <si>
    <t>451206</t>
  </si>
  <si>
    <t>Chhotegongla</t>
  </si>
  <si>
    <t>451207</t>
  </si>
  <si>
    <t>Hitulwada</t>
  </si>
  <si>
    <t>451208</t>
  </si>
  <si>
    <t>Kondroji</t>
  </si>
  <si>
    <t>451209</t>
  </si>
  <si>
    <t>451210</t>
  </si>
  <si>
    <t>Dhusaad</t>
  </si>
  <si>
    <t>451211</t>
  </si>
  <si>
    <t>451212</t>
  </si>
  <si>
    <t>Patarpara</t>
  </si>
  <si>
    <t>451213</t>
  </si>
  <si>
    <t>Pondum</t>
  </si>
  <si>
    <t>451214</t>
  </si>
  <si>
    <t>Halloor</t>
  </si>
  <si>
    <t>451215</t>
  </si>
  <si>
    <t>Turrenar</t>
  </si>
  <si>
    <t>451216</t>
  </si>
  <si>
    <t>Keshkutul</t>
  </si>
  <si>
    <t>451217</t>
  </si>
  <si>
    <t>Pindka Tungali</t>
  </si>
  <si>
    <t>451218</t>
  </si>
  <si>
    <t>Pitetungali</t>
  </si>
  <si>
    <t>451219</t>
  </si>
  <si>
    <t>Mingachal</t>
  </si>
  <si>
    <t>451220</t>
  </si>
  <si>
    <t>Gadamali</t>
  </si>
  <si>
    <t>451221</t>
  </si>
  <si>
    <t>Potenarichwada</t>
  </si>
  <si>
    <t>451222</t>
  </si>
  <si>
    <t>Badetungali</t>
  </si>
  <si>
    <t>451223</t>
  </si>
  <si>
    <t>Jangla</t>
  </si>
  <si>
    <t>451224</t>
  </si>
  <si>
    <t>Matwada</t>
  </si>
  <si>
    <t>451225</t>
  </si>
  <si>
    <t>Kotrapal</t>
  </si>
  <si>
    <t>451226</t>
  </si>
  <si>
    <t>Belchar</t>
  </si>
  <si>
    <t>451227</t>
  </si>
  <si>
    <t>Odsa</t>
  </si>
  <si>
    <t>451228</t>
  </si>
  <si>
    <t>Mangalnar</t>
  </si>
  <si>
    <t>451229</t>
  </si>
  <si>
    <t>Bhatwada</t>
  </si>
  <si>
    <t>451230</t>
  </si>
  <si>
    <t>Chihka</t>
  </si>
  <si>
    <t>451231</t>
  </si>
  <si>
    <t>Uspari</t>
  </si>
  <si>
    <t>451232</t>
  </si>
  <si>
    <t>Gudsakal</t>
  </si>
  <si>
    <t>451233</t>
  </si>
  <si>
    <t>Itampur</t>
  </si>
  <si>
    <t>451234</t>
  </si>
  <si>
    <t>Viriya Bhumi</t>
  </si>
  <si>
    <t>451235</t>
  </si>
  <si>
    <t>Daler</t>
  </si>
  <si>
    <t>451236</t>
  </si>
  <si>
    <t>Adwada</t>
  </si>
  <si>
    <t>451237</t>
  </si>
  <si>
    <t>Hingum</t>
  </si>
  <si>
    <t>451238</t>
  </si>
  <si>
    <t>Jaramongiya</t>
  </si>
  <si>
    <t>451239</t>
  </si>
  <si>
    <t>Ider</t>
  </si>
  <si>
    <t>451240</t>
  </si>
  <si>
    <t>Darmel</t>
  </si>
  <si>
    <t>451241</t>
  </si>
  <si>
    <t>Jhilli</t>
  </si>
  <si>
    <t>451242</t>
  </si>
  <si>
    <t>Kiskal</t>
  </si>
  <si>
    <t>451243</t>
  </si>
  <si>
    <t>Mardingpal</t>
  </si>
  <si>
    <t>451244</t>
  </si>
  <si>
    <t>Kolnar</t>
  </si>
  <si>
    <t>451245</t>
  </si>
  <si>
    <t>Tadwala</t>
  </si>
  <si>
    <t>451246</t>
  </si>
  <si>
    <t>Bodga</t>
  </si>
  <si>
    <t>451247</t>
  </si>
  <si>
    <t>Badepalli</t>
  </si>
  <si>
    <t>451248</t>
  </si>
  <si>
    <t>Chhotepalli</t>
  </si>
  <si>
    <t>451249</t>
  </si>
  <si>
    <t>Takled</t>
  </si>
  <si>
    <t>451250</t>
  </si>
  <si>
    <t>Marrimeta</t>
  </si>
  <si>
    <t>451251</t>
  </si>
  <si>
    <t>Gondmeta</t>
  </si>
  <si>
    <t>451252</t>
  </si>
  <si>
    <t>Padmeta</t>
  </si>
  <si>
    <t>451253</t>
  </si>
  <si>
    <t>Kohkawada</t>
  </si>
  <si>
    <t>451262</t>
  </si>
  <si>
    <t>Bakeli</t>
  </si>
  <si>
    <t>451271</t>
  </si>
  <si>
    <t>Burdum</t>
  </si>
  <si>
    <t>451275</t>
  </si>
  <si>
    <t>Adewada</t>
  </si>
  <si>
    <t>451276</t>
  </si>
  <si>
    <t>Padnar</t>
  </si>
  <si>
    <t>451279</t>
  </si>
  <si>
    <t>Irpanar</t>
  </si>
  <si>
    <t>451280</t>
  </si>
  <si>
    <t>Gomter</t>
  </si>
  <si>
    <t>451281</t>
  </si>
  <si>
    <t>Tuswal</t>
  </si>
  <si>
    <t>451282</t>
  </si>
  <si>
    <t>Todma</t>
  </si>
  <si>
    <t>451283</t>
  </si>
  <si>
    <t>Matasi</t>
  </si>
  <si>
    <t>451284</t>
  </si>
  <si>
    <t>Gufa</t>
  </si>
  <si>
    <t>451285</t>
  </si>
  <si>
    <t>Mangnar</t>
  </si>
  <si>
    <t>451286</t>
  </si>
  <si>
    <t>Kosalnar</t>
  </si>
  <si>
    <t>451287</t>
  </si>
  <si>
    <t>Bodghat</t>
  </si>
  <si>
    <t>451288</t>
  </si>
  <si>
    <t>Sadar</t>
  </si>
  <si>
    <t>451289</t>
  </si>
  <si>
    <t>Itulkudum</t>
  </si>
  <si>
    <t>451290</t>
  </si>
  <si>
    <t>Koyam</t>
  </si>
  <si>
    <t>451291</t>
  </si>
  <si>
    <t>Bengloor</t>
  </si>
  <si>
    <t>451292</t>
  </si>
  <si>
    <t>Tunder</t>
  </si>
  <si>
    <t>451293</t>
  </si>
  <si>
    <t>Katouli</t>
  </si>
  <si>
    <t>451294</t>
  </si>
  <si>
    <t>Palewaya</t>
  </si>
  <si>
    <t>451297</t>
  </si>
  <si>
    <t>Niram</t>
  </si>
  <si>
    <t>451298</t>
  </si>
  <si>
    <t>Ghotpal</t>
  </si>
  <si>
    <t>451300</t>
  </si>
  <si>
    <t>Dharma</t>
  </si>
  <si>
    <t>451301</t>
  </si>
  <si>
    <t>Bail</t>
  </si>
  <si>
    <t>451302</t>
  </si>
  <si>
    <t>Tadopot</t>
  </si>
  <si>
    <t>451303</t>
  </si>
  <si>
    <t>Utla</t>
  </si>
  <si>
    <t>451304</t>
  </si>
  <si>
    <t>Yehkali</t>
  </si>
  <si>
    <t>451305</t>
  </si>
  <si>
    <t>Chinger</t>
  </si>
  <si>
    <t>451306</t>
  </si>
  <si>
    <t>Belnar</t>
  </si>
  <si>
    <t>451307</t>
  </si>
  <si>
    <t>Markapal</t>
  </si>
  <si>
    <t>451308</t>
  </si>
  <si>
    <t>Bangoli</t>
  </si>
  <si>
    <t>451309</t>
  </si>
  <si>
    <t>Satwa</t>
  </si>
  <si>
    <t>451310</t>
  </si>
  <si>
    <t>Nelasnar</t>
  </si>
  <si>
    <t>451311</t>
  </si>
  <si>
    <t>Surokhi</t>
  </si>
  <si>
    <t>451312</t>
  </si>
  <si>
    <t>Darapal</t>
  </si>
  <si>
    <t>451313</t>
  </si>
  <si>
    <t>Kodoli</t>
  </si>
  <si>
    <t>451314</t>
  </si>
  <si>
    <t>Chidrapal</t>
  </si>
  <si>
    <t>451315</t>
  </si>
  <si>
    <t>Talnar</t>
  </si>
  <si>
    <t>451316</t>
  </si>
  <si>
    <t>Pinkonda</t>
  </si>
  <si>
    <t>451317</t>
  </si>
  <si>
    <t>451318</t>
  </si>
  <si>
    <t>451319</t>
  </si>
  <si>
    <t>451320</t>
  </si>
  <si>
    <t>Fulgatta</t>
  </si>
  <si>
    <t>451321</t>
  </si>
  <si>
    <t>Gupdilanka</t>
  </si>
  <si>
    <t>451322</t>
  </si>
  <si>
    <t>Patliguda</t>
  </si>
  <si>
    <t>451323</t>
  </si>
  <si>
    <t>Tadkel</t>
  </si>
  <si>
    <t>451324</t>
  </si>
  <si>
    <t>Puladi</t>
  </si>
  <si>
    <t>451325</t>
  </si>
  <si>
    <t>Irpapomara</t>
  </si>
  <si>
    <t>451326</t>
  </si>
  <si>
    <t>Hakwa</t>
  </si>
  <si>
    <t>451327</t>
  </si>
  <si>
    <t>Jabbe</t>
  </si>
  <si>
    <t>451334</t>
  </si>
  <si>
    <t>451335</t>
  </si>
  <si>
    <t>Pedapal</t>
  </si>
  <si>
    <t>451336</t>
  </si>
  <si>
    <t>Kudmer</t>
  </si>
  <si>
    <t>451337</t>
  </si>
  <si>
    <t>Madpal</t>
  </si>
  <si>
    <t>451338</t>
  </si>
  <si>
    <t>Yatepal</t>
  </si>
  <si>
    <t>451339</t>
  </si>
  <si>
    <t>Mirtur</t>
  </si>
  <si>
    <t>451340</t>
  </si>
  <si>
    <t>Nilawaya</t>
  </si>
  <si>
    <t>451341</t>
  </si>
  <si>
    <t>Degmeta</t>
  </si>
  <si>
    <t>451342</t>
  </si>
  <si>
    <t>Doraguda</t>
  </si>
  <si>
    <t>451343</t>
  </si>
  <si>
    <t>Okenar</t>
  </si>
  <si>
    <t>451344</t>
  </si>
  <si>
    <t>Pitepal</t>
  </si>
  <si>
    <t>451345</t>
  </si>
  <si>
    <t>Cherli</t>
  </si>
  <si>
    <t>451346</t>
  </si>
  <si>
    <t>Bechapal</t>
  </si>
  <si>
    <t>451348</t>
  </si>
  <si>
    <t>Kondapal</t>
  </si>
  <si>
    <t>451349</t>
  </si>
  <si>
    <t>Hurrepal</t>
  </si>
  <si>
    <t>451350</t>
  </si>
  <si>
    <t>Timmenar</t>
  </si>
  <si>
    <t>451351</t>
  </si>
  <si>
    <t>Indrinar</t>
  </si>
  <si>
    <t>451352</t>
  </si>
  <si>
    <t>Porewada</t>
  </si>
  <si>
    <t>451353</t>
  </si>
  <si>
    <t>Eramangi</t>
  </si>
  <si>
    <t>451354</t>
  </si>
  <si>
    <t>Tindodi</t>
  </si>
  <si>
    <t>451355</t>
  </si>
  <si>
    <t>Karemarka</t>
  </si>
  <si>
    <t>451356</t>
  </si>
  <si>
    <t>Pallewaya</t>
  </si>
  <si>
    <t>451357</t>
  </si>
  <si>
    <t>451358</t>
  </si>
  <si>
    <t>Bardala</t>
  </si>
  <si>
    <t>451359</t>
  </si>
  <si>
    <t>451360</t>
  </si>
  <si>
    <t>Bhairamgarh (NP)</t>
  </si>
  <si>
    <t>802077</t>
  </si>
  <si>
    <t>Bhairamgarh (NP) WARD NO.-0001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</si>
</sst>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Kruti Dev 010"/>
      <family val="0"/>
    </font>
    <font>
      <sz val="22.05"/>
      <name val="Kruti Dev 010"/>
      <family val="0"/>
    </font>
    <font>
      <b/>
      <sz val="14"/>
      <name val="Kruti Dev 010"/>
      <family val="0"/>
    </font>
    <font>
      <b/>
      <sz val="13"/>
      <name val="Kruti Dev 010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Kruti Dev 010"/>
      <family val="0"/>
    </font>
    <font>
      <sz val="15"/>
      <name val="Kruti Dev 010"/>
      <family val="0"/>
    </font>
    <font>
      <sz val="13"/>
      <name val="Kruti Dev 010"/>
      <family val="0"/>
    </font>
    <font>
      <sz val="13"/>
      <name val="Times New Roman"/>
      <family val="1"/>
    </font>
    <font>
      <sz val="11"/>
      <name val="Garamond"/>
      <family val="1"/>
    </font>
    <font>
      <sz val="11.05"/>
      <color indexed="8"/>
      <name val="Calibri"/>
      <family val="2"/>
    </font>
    <font>
      <b/>
      <sz val="13"/>
      <name val="Times New Roman"/>
      <family val="1"/>
    </font>
    <font>
      <b/>
      <sz val="11"/>
      <name val="Garamond"/>
      <family val="1"/>
    </font>
    <font>
      <sz val="12"/>
      <color indexed="8"/>
      <name val="Kruti Dev 010"/>
      <family val="0"/>
    </font>
    <font>
      <b/>
      <sz val="15"/>
      <name val="Kruti Dev 010"/>
      <family val="0"/>
    </font>
    <font>
      <sz val="15"/>
      <name val="Times New Roman"/>
      <family val="1"/>
    </font>
    <font>
      <sz val="16"/>
      <color indexed="8"/>
      <name val="Kruti Dev 010"/>
      <family val="0"/>
    </font>
    <font>
      <sz val="11"/>
      <name val="ITC Bookman Light"/>
      <family val="1"/>
    </font>
    <font>
      <sz val="14"/>
      <color indexed="8"/>
      <name val="Kruti Dev 010"/>
      <family val="0"/>
    </font>
    <font>
      <b/>
      <sz val="14"/>
      <color indexed="8"/>
      <name val="Kruti Dev 010"/>
      <family val="0"/>
    </font>
    <font>
      <sz val="10"/>
      <color indexed="8"/>
      <name val="Arial"/>
      <family val="2"/>
    </font>
    <font>
      <sz val="11.05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Kruti Dev 010"/>
      <family val="0"/>
    </font>
    <font>
      <sz val="16"/>
      <color indexed="8"/>
      <name val="Arial"/>
      <family val="2"/>
    </font>
    <font>
      <sz val="11"/>
      <name val="Arial"/>
      <family val="2"/>
    </font>
    <font>
      <sz val="15"/>
      <color indexed="8"/>
      <name val="Kruti Dev 010"/>
      <family val="0"/>
    </font>
    <font>
      <b/>
      <sz val="15"/>
      <color indexed="8"/>
      <name val="Kruti Dev 010"/>
      <family val="0"/>
    </font>
    <font>
      <sz val="14"/>
      <name val="Kruti Dev 010"/>
      <family val="0"/>
    </font>
    <font>
      <b/>
      <sz val="12"/>
      <name val="Garamond"/>
      <family val="1"/>
    </font>
    <font>
      <b/>
      <sz val="26"/>
      <name val="Kruti Dev 010"/>
      <family val="0"/>
    </font>
    <font>
      <sz val="30"/>
      <name val="Kruti Dev 010"/>
      <family val="0"/>
    </font>
    <font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85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0" fillId="24" borderId="0" xfId="0" applyFill="1" applyAlignment="1">
      <alignment vertical="center"/>
    </xf>
    <xf numFmtId="164" fontId="0" fillId="24" borderId="0" xfId="0" applyFill="1" applyAlignment="1">
      <alignment horizontal="center" vertical="center"/>
    </xf>
    <xf numFmtId="164" fontId="18" fillId="24" borderId="0" xfId="56" applyFont="1" applyFill="1" applyBorder="1" applyAlignment="1">
      <alignment horizontal="center" vertical="center" wrapText="1"/>
      <protection/>
    </xf>
    <xf numFmtId="164" fontId="19" fillId="24" borderId="10" xfId="56" applyFont="1" applyFill="1" applyBorder="1" applyAlignment="1">
      <alignment horizontal="center" vertical="center" wrapText="1"/>
      <protection/>
    </xf>
    <xf numFmtId="164" fontId="20" fillId="24" borderId="11" xfId="56" applyFont="1" applyFill="1" applyBorder="1" applyAlignment="1">
      <alignment horizontal="center" vertical="center" wrapText="1"/>
      <protection/>
    </xf>
    <xf numFmtId="164" fontId="21" fillId="24" borderId="11" xfId="56" applyFont="1" applyFill="1" applyBorder="1" applyAlignment="1">
      <alignment horizontal="center" vertical="center" wrapText="1"/>
      <protection/>
    </xf>
    <xf numFmtId="164" fontId="22" fillId="24" borderId="11" xfId="56" applyFont="1" applyFill="1" applyBorder="1" applyAlignment="1">
      <alignment horizontal="center" vertical="center" wrapText="1"/>
      <protection/>
    </xf>
    <xf numFmtId="164" fontId="23" fillId="24" borderId="11" xfId="56" applyFont="1" applyFill="1" applyBorder="1" applyAlignment="1">
      <alignment horizontal="center" vertical="center" wrapText="1"/>
      <protection/>
    </xf>
    <xf numFmtId="164" fontId="24" fillId="24" borderId="11" xfId="0" applyFont="1" applyFill="1" applyBorder="1" applyAlignment="1">
      <alignment horizontal="center" vertical="center" wrapText="1"/>
    </xf>
    <xf numFmtId="164" fontId="25" fillId="24" borderId="11" xfId="56" applyFont="1" applyFill="1" applyBorder="1" applyAlignment="1">
      <alignment horizontal="center" vertical="top" wrapText="1"/>
      <protection/>
    </xf>
    <xf numFmtId="164" fontId="26" fillId="24" borderId="11" xfId="0" applyFont="1" applyFill="1" applyBorder="1" applyAlignment="1">
      <alignment vertical="center" wrapText="1"/>
    </xf>
    <xf numFmtId="164" fontId="27" fillId="24" borderId="11" xfId="0" applyFont="1" applyFill="1" applyBorder="1" applyAlignment="1">
      <alignment vertical="center" wrapText="1"/>
    </xf>
    <xf numFmtId="164" fontId="28" fillId="24" borderId="11" xfId="56" applyFont="1" applyFill="1" applyBorder="1" applyAlignment="1">
      <alignment horizontal="center" vertical="center" wrapText="1"/>
      <protection/>
    </xf>
    <xf numFmtId="164" fontId="0" fillId="24" borderId="11" xfId="0" applyFill="1" applyBorder="1" applyAlignment="1">
      <alignment horizontal="center" vertical="center"/>
    </xf>
    <xf numFmtId="164" fontId="29" fillId="24" borderId="11" xfId="0" applyFont="1" applyFill="1" applyBorder="1" applyAlignment="1">
      <alignment horizontal="center" vertical="center" wrapText="1"/>
    </xf>
    <xf numFmtId="164" fontId="29" fillId="24" borderId="11" xfId="0" applyFont="1" applyFill="1" applyBorder="1" applyAlignment="1">
      <alignment horizontal="center" vertical="center"/>
    </xf>
    <xf numFmtId="164" fontId="16" fillId="24" borderId="0" xfId="0" applyFont="1" applyFill="1" applyAlignment="1">
      <alignment/>
    </xf>
    <xf numFmtId="164" fontId="21" fillId="24" borderId="12" xfId="0" applyFont="1" applyFill="1" applyBorder="1" applyAlignment="1">
      <alignment horizontal="center" vertical="center" wrapText="1"/>
    </xf>
    <xf numFmtId="164" fontId="30" fillId="24" borderId="12" xfId="0" applyFont="1" applyFill="1" applyBorder="1" applyAlignment="1">
      <alignment horizontal="center" vertical="center" wrapText="1"/>
    </xf>
    <xf numFmtId="164" fontId="31" fillId="24" borderId="11" xfId="56" applyFont="1" applyFill="1" applyBorder="1" applyAlignment="1">
      <alignment horizontal="center" vertical="center" wrapText="1"/>
      <protection/>
    </xf>
    <xf numFmtId="164" fontId="16" fillId="24" borderId="11" xfId="0" applyFont="1" applyFill="1" applyBorder="1" applyAlignment="1">
      <alignment horizontal="center" vertical="center"/>
    </xf>
    <xf numFmtId="164" fontId="32" fillId="24" borderId="11" xfId="0" applyFont="1" applyFill="1" applyBorder="1" applyAlignment="1">
      <alignment horizontal="center" vertical="center"/>
    </xf>
    <xf numFmtId="164" fontId="24" fillId="24" borderId="13" xfId="0" applyFont="1" applyFill="1" applyBorder="1" applyAlignment="1">
      <alignment horizontal="center" vertical="center" wrapText="1"/>
    </xf>
    <xf numFmtId="164" fontId="26" fillId="24" borderId="11" xfId="0" applyFont="1" applyFill="1" applyBorder="1" applyAlignment="1">
      <alignment horizontal="center" vertical="center" wrapText="1"/>
    </xf>
    <xf numFmtId="164" fontId="25" fillId="24" borderId="11" xfId="56" applyFont="1" applyFill="1" applyBorder="1" applyAlignment="1">
      <alignment horizontal="center" vertical="center" wrapText="1"/>
      <protection/>
    </xf>
    <xf numFmtId="164" fontId="26" fillId="24" borderId="13" xfId="0" applyFont="1" applyFill="1" applyBorder="1" applyAlignment="1">
      <alignment vertical="center" wrapText="1"/>
    </xf>
    <xf numFmtId="164" fontId="27" fillId="24" borderId="13" xfId="0" applyFont="1" applyFill="1" applyBorder="1" applyAlignment="1">
      <alignment vertical="center" wrapText="1"/>
    </xf>
    <xf numFmtId="164" fontId="28" fillId="24" borderId="13" xfId="56" applyFont="1" applyFill="1" applyBorder="1" applyAlignment="1">
      <alignment horizontal="center" vertical="center" wrapText="1"/>
      <protection/>
    </xf>
    <xf numFmtId="164" fontId="30" fillId="24" borderId="14" xfId="0" applyFont="1" applyFill="1" applyBorder="1" applyAlignment="1">
      <alignment horizontal="center" vertical="center" wrapText="1"/>
    </xf>
    <xf numFmtId="164" fontId="31" fillId="24" borderId="13" xfId="56" applyFont="1" applyFill="1" applyBorder="1" applyAlignment="1">
      <alignment horizontal="center" vertical="center" wrapText="1"/>
      <protection/>
    </xf>
    <xf numFmtId="164" fontId="31" fillId="24" borderId="13" xfId="56" applyFont="1" applyFill="1" applyBorder="1" applyAlignment="1">
      <alignment horizontal="center" vertical="top" wrapText="1"/>
      <protection/>
    </xf>
    <xf numFmtId="164" fontId="31" fillId="24" borderId="11" xfId="56" applyFont="1" applyFill="1" applyBorder="1" applyAlignment="1">
      <alignment horizontal="center" vertical="top" wrapText="1"/>
      <protection/>
    </xf>
    <xf numFmtId="164" fontId="21" fillId="24" borderId="11" xfId="0" applyFont="1" applyFill="1" applyBorder="1" applyAlignment="1">
      <alignment horizontal="center" vertical="center" wrapText="1"/>
    </xf>
    <xf numFmtId="164" fontId="16" fillId="24" borderId="11" xfId="0" applyFont="1" applyFill="1" applyBorder="1" applyAlignment="1">
      <alignment/>
    </xf>
    <xf numFmtId="164" fontId="33" fillId="24" borderId="0" xfId="56" applyFont="1" applyFill="1" applyAlignment="1">
      <alignment horizontal="center" vertical="top" wrapText="1"/>
      <protection/>
    </xf>
    <xf numFmtId="164" fontId="25" fillId="24" borderId="0" xfId="56" applyFont="1" applyFill="1" applyAlignment="1">
      <alignment horizontal="center" vertical="top" wrapText="1"/>
      <protection/>
    </xf>
    <xf numFmtId="164" fontId="33" fillId="24" borderId="0" xfId="56" applyFont="1" applyFill="1" applyAlignment="1">
      <alignment horizontal="left" vertical="top" wrapText="1"/>
      <protection/>
    </xf>
    <xf numFmtId="164" fontId="25" fillId="24" borderId="0" xfId="56" applyFont="1" applyFill="1" applyAlignment="1">
      <alignment vertical="top" wrapText="1"/>
      <protection/>
    </xf>
    <xf numFmtId="164" fontId="34" fillId="24" borderId="0" xfId="56" applyFont="1" applyFill="1" applyAlignment="1">
      <alignment vertical="top" wrapText="1"/>
      <protection/>
    </xf>
    <xf numFmtId="164" fontId="28" fillId="24" borderId="0" xfId="56" applyFont="1" applyFill="1" applyAlignment="1">
      <alignment horizontal="center" vertical="center" wrapText="1"/>
      <protection/>
    </xf>
    <xf numFmtId="164" fontId="35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8" fillId="0" borderId="0" xfId="56" applyFont="1" applyBorder="1" applyAlignment="1">
      <alignment horizontal="center" vertical="center" wrapText="1"/>
      <protection/>
    </xf>
    <xf numFmtId="164" fontId="19" fillId="0" borderId="10" xfId="56" applyFont="1" applyBorder="1" applyAlignment="1">
      <alignment horizontal="center" vertical="center" wrapText="1"/>
      <protection/>
    </xf>
    <xf numFmtId="164" fontId="20" fillId="0" borderId="11" xfId="56" applyFont="1" applyBorder="1" applyAlignment="1">
      <alignment horizontal="center" vertical="center" wrapText="1"/>
      <protection/>
    </xf>
    <xf numFmtId="164" fontId="21" fillId="0" borderId="11" xfId="56" applyFont="1" applyBorder="1" applyAlignment="1">
      <alignment horizontal="center" vertical="center" wrapText="1"/>
      <protection/>
    </xf>
    <xf numFmtId="164" fontId="22" fillId="0" borderId="11" xfId="56" applyFont="1" applyBorder="1" applyAlignment="1">
      <alignment horizontal="center" vertical="center" wrapText="1"/>
      <protection/>
    </xf>
    <xf numFmtId="164" fontId="36" fillId="0" borderId="11" xfId="56" applyFont="1" applyBorder="1" applyAlignment="1">
      <alignment horizontal="center" vertical="center" wrapText="1"/>
      <protection/>
    </xf>
    <xf numFmtId="164" fontId="37" fillId="25" borderId="11" xfId="0" applyFont="1" applyFill="1" applyBorder="1" applyAlignment="1">
      <alignment horizontal="center" vertical="center"/>
    </xf>
    <xf numFmtId="164" fontId="37" fillId="25" borderId="11" xfId="0" applyFont="1" applyFill="1" applyBorder="1" applyAlignment="1">
      <alignment vertical="center"/>
    </xf>
    <xf numFmtId="164" fontId="0" fillId="25" borderId="11" xfId="0" applyFill="1" applyBorder="1" applyAlignment="1">
      <alignment horizontal="center" vertical="center"/>
    </xf>
    <xf numFmtId="164" fontId="0" fillId="25" borderId="11" xfId="0" applyFill="1" applyBorder="1" applyAlignment="1">
      <alignment/>
    </xf>
    <xf numFmtId="164" fontId="29" fillId="25" borderId="11" xfId="0" applyFont="1" applyFill="1" applyBorder="1" applyAlignment="1">
      <alignment horizontal="center" vertical="center" wrapText="1"/>
    </xf>
    <xf numFmtId="164" fontId="29" fillId="25" borderId="11" xfId="0" applyFont="1" applyFill="1" applyBorder="1" applyAlignment="1">
      <alignment horizontal="center" vertical="center"/>
    </xf>
    <xf numFmtId="164" fontId="0" fillId="25" borderId="0" xfId="0" applyFill="1" applyAlignment="1">
      <alignment/>
    </xf>
    <xf numFmtId="164" fontId="35" fillId="25" borderId="0" xfId="0" applyFont="1" applyFill="1" applyAlignment="1">
      <alignment horizontal="center" vertical="center" wrapText="1"/>
    </xf>
    <xf numFmtId="164" fontId="38" fillId="25" borderId="11" xfId="0" applyFont="1" applyFill="1" applyBorder="1" applyAlignment="1">
      <alignment horizontal="center" vertical="center" wrapText="1"/>
    </xf>
    <xf numFmtId="164" fontId="38" fillId="25" borderId="11" xfId="0" applyFont="1" applyFill="1" applyBorder="1" applyAlignment="1">
      <alignment horizontal="center" vertical="center"/>
    </xf>
    <xf numFmtId="164" fontId="16" fillId="25" borderId="11" xfId="0" applyFont="1" applyFill="1" applyBorder="1" applyAlignment="1">
      <alignment horizontal="center" vertical="center" wrapText="1"/>
    </xf>
    <xf numFmtId="164" fontId="0" fillId="25" borderId="11" xfId="0" applyFont="1" applyFill="1" applyBorder="1" applyAlignment="1">
      <alignment horizontal="center" vertical="center" wrapText="1"/>
    </xf>
    <xf numFmtId="164" fontId="37" fillId="11" borderId="11" xfId="0" applyFont="1" applyFill="1" applyBorder="1" applyAlignment="1">
      <alignment horizontal="center" vertical="center"/>
    </xf>
    <xf numFmtId="164" fontId="37" fillId="11" borderId="11" xfId="0" applyFont="1" applyFill="1" applyBorder="1" applyAlignment="1">
      <alignment vertical="center"/>
    </xf>
    <xf numFmtId="164" fontId="0" fillId="11" borderId="11" xfId="0" applyFill="1" applyBorder="1" applyAlignment="1">
      <alignment horizontal="center" vertical="center"/>
    </xf>
    <xf numFmtId="164" fontId="0" fillId="11" borderId="11" xfId="0" applyFill="1" applyBorder="1" applyAlignment="1">
      <alignment/>
    </xf>
    <xf numFmtId="164" fontId="39" fillId="11" borderId="11" xfId="0" applyFont="1" applyFill="1" applyBorder="1" applyAlignment="1">
      <alignment horizontal="center" vertical="center" wrapText="1"/>
    </xf>
    <xf numFmtId="164" fontId="35" fillId="11" borderId="0" xfId="0" applyFont="1" applyFill="1" applyAlignment="1">
      <alignment horizontal="center" vertical="center" wrapText="1"/>
    </xf>
    <xf numFmtId="164" fontId="0" fillId="11" borderId="11" xfId="0" applyFont="1" applyFill="1" applyBorder="1" applyAlignment="1">
      <alignment horizontal="center" vertical="center" wrapText="1"/>
    </xf>
    <xf numFmtId="164" fontId="38" fillId="11" borderId="11" xfId="0" applyFont="1" applyFill="1" applyBorder="1" applyAlignment="1">
      <alignment horizontal="center" vertical="center" wrapText="1"/>
    </xf>
    <xf numFmtId="164" fontId="38" fillId="11" borderId="11" xfId="0" applyFont="1" applyFill="1" applyBorder="1" applyAlignment="1">
      <alignment horizontal="center" vertical="center"/>
    </xf>
    <xf numFmtId="164" fontId="16" fillId="11" borderId="11" xfId="0" applyFont="1" applyFill="1" applyBorder="1" applyAlignment="1">
      <alignment horizontal="center" vertical="center" wrapText="1"/>
    </xf>
    <xf numFmtId="164" fontId="0" fillId="11" borderId="11" xfId="0" applyFont="1" applyFill="1" applyBorder="1" applyAlignment="1">
      <alignment horizontal="center" vertical="center"/>
    </xf>
    <xf numFmtId="164" fontId="37" fillId="26" borderId="11" xfId="0" applyFont="1" applyFill="1" applyBorder="1" applyAlignment="1">
      <alignment horizontal="center" vertical="center"/>
    </xf>
    <xf numFmtId="164" fontId="37" fillId="26" borderId="11" xfId="0" applyFont="1" applyFill="1" applyBorder="1" applyAlignment="1">
      <alignment vertical="center"/>
    </xf>
    <xf numFmtId="164" fontId="0" fillId="26" borderId="11" xfId="0" applyFill="1" applyBorder="1" applyAlignment="1">
      <alignment horizontal="center" vertical="center"/>
    </xf>
    <xf numFmtId="164" fontId="0" fillId="26" borderId="11" xfId="0" applyFill="1" applyBorder="1" applyAlignment="1">
      <alignment/>
    </xf>
    <xf numFmtId="164" fontId="39" fillId="26" borderId="11" xfId="0" applyFont="1" applyFill="1" applyBorder="1" applyAlignment="1">
      <alignment horizontal="center" vertical="center" wrapText="1"/>
    </xf>
    <xf numFmtId="164" fontId="35" fillId="26" borderId="0" xfId="0" applyFont="1" applyFill="1" applyAlignment="1">
      <alignment horizontal="center" vertical="center" wrapText="1"/>
    </xf>
    <xf numFmtId="164" fontId="38" fillId="26" borderId="11" xfId="0" applyFont="1" applyFill="1" applyBorder="1" applyAlignment="1">
      <alignment horizontal="center" vertical="center" wrapText="1"/>
    </xf>
    <xf numFmtId="164" fontId="38" fillId="26" borderId="11" xfId="0" applyFont="1" applyFill="1" applyBorder="1" applyAlignment="1">
      <alignment horizontal="center" vertical="center"/>
    </xf>
    <xf numFmtId="164" fontId="16" fillId="26" borderId="11" xfId="0" applyFont="1" applyFill="1" applyBorder="1" applyAlignment="1">
      <alignment horizontal="center" vertical="center" wrapText="1"/>
    </xf>
    <xf numFmtId="164" fontId="40" fillId="25" borderId="11" xfId="0" applyFont="1" applyFill="1" applyBorder="1" applyAlignment="1">
      <alignment horizontal="center" vertical="center" wrapText="1"/>
    </xf>
    <xf numFmtId="164" fontId="35" fillId="26" borderId="11" xfId="0" applyFont="1" applyFill="1" applyBorder="1" applyAlignment="1">
      <alignment horizontal="center" vertical="center" wrapText="1"/>
    </xf>
    <xf numFmtId="164" fontId="40" fillId="26" borderId="11" xfId="0" applyFont="1" applyFill="1" applyBorder="1" applyAlignment="1">
      <alignment horizontal="center" vertical="center" wrapText="1"/>
    </xf>
    <xf numFmtId="164" fontId="0" fillId="26" borderId="11" xfId="0" applyFont="1" applyFill="1" applyBorder="1" applyAlignment="1">
      <alignment horizontal="center" vertical="center" wrapText="1"/>
    </xf>
    <xf numFmtId="164" fontId="37" fillId="27" borderId="11" xfId="0" applyFont="1" applyFill="1" applyBorder="1" applyAlignment="1">
      <alignment horizontal="center" vertical="center"/>
    </xf>
    <xf numFmtId="164" fontId="37" fillId="27" borderId="11" xfId="0" applyFont="1" applyFill="1" applyBorder="1" applyAlignment="1">
      <alignment vertical="center"/>
    </xf>
    <xf numFmtId="164" fontId="0" fillId="27" borderId="11" xfId="0" applyFill="1" applyBorder="1" applyAlignment="1">
      <alignment horizontal="center" vertical="center"/>
    </xf>
    <xf numFmtId="164" fontId="0" fillId="27" borderId="11" xfId="0" applyFill="1" applyBorder="1" applyAlignment="1">
      <alignment/>
    </xf>
    <xf numFmtId="164" fontId="35" fillId="27" borderId="11" xfId="0" applyFont="1" applyFill="1" applyBorder="1" applyAlignment="1">
      <alignment horizontal="center" vertical="center" wrapText="1"/>
    </xf>
    <xf numFmtId="164" fontId="39" fillId="27" borderId="11" xfId="0" applyFont="1" applyFill="1" applyBorder="1" applyAlignment="1">
      <alignment horizontal="center" vertical="center" wrapText="1"/>
    </xf>
    <xf numFmtId="164" fontId="35" fillId="27" borderId="0" xfId="0" applyFont="1" applyFill="1" applyAlignment="1">
      <alignment horizontal="center" vertical="center" wrapText="1"/>
    </xf>
    <xf numFmtId="164" fontId="38" fillId="27" borderId="11" xfId="0" applyFont="1" applyFill="1" applyBorder="1" applyAlignment="1">
      <alignment horizontal="center" vertical="center" wrapText="1"/>
    </xf>
    <xf numFmtId="164" fontId="38" fillId="27" borderId="11" xfId="0" applyFont="1" applyFill="1" applyBorder="1" applyAlignment="1">
      <alignment horizontal="center" vertical="center"/>
    </xf>
    <xf numFmtId="164" fontId="16" fillId="27" borderId="11" xfId="0" applyFont="1" applyFill="1" applyBorder="1" applyAlignment="1">
      <alignment horizontal="center" vertical="center" wrapText="1"/>
    </xf>
    <xf numFmtId="164" fontId="35" fillId="26" borderId="13" xfId="0" applyFont="1" applyFill="1" applyBorder="1" applyAlignment="1">
      <alignment horizontal="center" vertical="center" wrapText="1"/>
    </xf>
    <xf numFmtId="164" fontId="39" fillId="26" borderId="13" xfId="0" applyFont="1" applyFill="1" applyBorder="1" applyAlignment="1">
      <alignment horizontal="center" vertical="center" wrapText="1"/>
    </xf>
    <xf numFmtId="164" fontId="35" fillId="11" borderId="15" xfId="0" applyFont="1" applyFill="1" applyBorder="1" applyAlignment="1">
      <alignment horizontal="center" vertical="center" wrapText="1"/>
    </xf>
    <xf numFmtId="164" fontId="40" fillId="11" borderId="15" xfId="0" applyFont="1" applyFill="1" applyBorder="1" applyAlignment="1">
      <alignment horizontal="center" vertical="center" wrapText="1"/>
    </xf>
    <xf numFmtId="164" fontId="40" fillId="27" borderId="11" xfId="0" applyFont="1" applyFill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/>
    </xf>
    <xf numFmtId="164" fontId="37" fillId="0" borderId="11" xfId="0" applyFont="1" applyBorder="1" applyAlignment="1">
      <alignment vertical="center"/>
    </xf>
    <xf numFmtId="164" fontId="0" fillId="0" borderId="11" xfId="0" applyBorder="1" applyAlignment="1">
      <alignment horizontal="center" vertical="center"/>
    </xf>
    <xf numFmtId="164" fontId="0" fillId="0" borderId="11" xfId="0" applyBorder="1" applyAlignment="1">
      <alignment/>
    </xf>
    <xf numFmtId="164" fontId="4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38" fillId="0" borderId="11" xfId="0" applyFont="1" applyBorder="1" applyAlignment="1">
      <alignment horizontal="center" vertical="center" wrapText="1"/>
    </xf>
    <xf numFmtId="164" fontId="38" fillId="0" borderId="11" xfId="0" applyFont="1" applyBorder="1" applyAlignment="1">
      <alignment horizontal="center" vertical="center"/>
    </xf>
    <xf numFmtId="164" fontId="16" fillId="0" borderId="11" xfId="0" applyFont="1" applyBorder="1" applyAlignment="1">
      <alignment horizontal="center" vertical="center" wrapText="1"/>
    </xf>
    <xf numFmtId="164" fontId="35" fillId="0" borderId="11" xfId="0" applyFont="1" applyBorder="1" applyAlignment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4" fontId="42" fillId="0" borderId="11" xfId="0" applyFont="1" applyBorder="1" applyAlignment="1">
      <alignment horizontal="center" vertical="center" wrapText="1"/>
    </xf>
    <xf numFmtId="164" fontId="42" fillId="0" borderId="12" xfId="0" applyFont="1" applyBorder="1" applyAlignment="1">
      <alignment horizontal="center" vertical="center" wrapText="1"/>
    </xf>
    <xf numFmtId="164" fontId="16" fillId="0" borderId="11" xfId="0" applyFont="1" applyBorder="1" applyAlignment="1">
      <alignment horizontal="center" vertical="center"/>
    </xf>
    <xf numFmtId="164" fontId="35" fillId="24" borderId="0" xfId="0" applyFont="1" applyFill="1" applyAlignment="1">
      <alignment horizontal="center" vertical="center" wrapText="1"/>
    </xf>
    <xf numFmtId="164" fontId="35" fillId="24" borderId="0" xfId="0" applyFont="1" applyFill="1" applyAlignment="1">
      <alignment vertical="center" wrapText="1"/>
    </xf>
    <xf numFmtId="164" fontId="35" fillId="24" borderId="0" xfId="0" applyFont="1" applyFill="1" applyAlignment="1">
      <alignment horizontal="left" vertical="center" wrapText="1"/>
    </xf>
    <xf numFmtId="164" fontId="43" fillId="24" borderId="0" xfId="0" applyFont="1" applyFill="1" applyAlignment="1">
      <alignment horizontal="center" vertical="center" wrapText="1"/>
    </xf>
    <xf numFmtId="164" fontId="36" fillId="24" borderId="11" xfId="56" applyFont="1" applyFill="1" applyBorder="1" applyAlignment="1">
      <alignment horizontal="center" vertical="center" wrapText="1"/>
      <protection/>
    </xf>
    <xf numFmtId="164" fontId="44" fillId="24" borderId="11" xfId="56" applyFont="1" applyFill="1" applyBorder="1" applyAlignment="1">
      <alignment horizontal="center" vertical="center" wrapText="1"/>
      <protection/>
    </xf>
    <xf numFmtId="164" fontId="45" fillId="24" borderId="11" xfId="0" applyFont="1" applyFill="1" applyBorder="1" applyAlignment="1">
      <alignment horizontal="center" vertical="center" wrapText="1"/>
    </xf>
    <xf numFmtId="164" fontId="45" fillId="24" borderId="11" xfId="0" applyFont="1" applyFill="1" applyBorder="1" applyAlignment="1">
      <alignment vertical="center" wrapText="1"/>
    </xf>
    <xf numFmtId="164" fontId="45" fillId="24" borderId="11" xfId="0" applyFont="1" applyFill="1" applyBorder="1" applyAlignment="1">
      <alignment horizontal="left" vertical="center" wrapText="1"/>
    </xf>
    <xf numFmtId="164" fontId="35" fillId="24" borderId="11" xfId="0" applyFont="1" applyFill="1" applyBorder="1" applyAlignment="1">
      <alignment horizontal="center" vertical="center" wrapText="1"/>
    </xf>
    <xf numFmtId="164" fontId="40" fillId="24" borderId="11" xfId="0" applyFont="1" applyFill="1" applyBorder="1" applyAlignment="1">
      <alignment horizontal="center" vertical="center" wrapText="1"/>
    </xf>
    <xf numFmtId="164" fontId="46" fillId="24" borderId="11" xfId="0" applyFont="1" applyFill="1" applyBorder="1" applyAlignment="1">
      <alignment horizontal="center" vertical="center" wrapText="1"/>
    </xf>
    <xf numFmtId="164" fontId="46" fillId="24" borderId="12" xfId="0" applyFont="1" applyFill="1" applyBorder="1" applyAlignment="1">
      <alignment horizontal="center" vertical="center" wrapText="1"/>
    </xf>
    <xf numFmtId="164" fontId="16" fillId="24" borderId="11" xfId="0" applyFont="1" applyFill="1" applyBorder="1" applyAlignment="1">
      <alignment horizontal="center" vertical="center" wrapText="1"/>
    </xf>
    <xf numFmtId="164" fontId="47" fillId="24" borderId="15" xfId="56" applyFont="1" applyFill="1" applyBorder="1" applyAlignment="1">
      <alignment horizontal="center" vertical="center" wrapText="1"/>
      <protection/>
    </xf>
    <xf numFmtId="164" fontId="47" fillId="24" borderId="11" xfId="56" applyFont="1" applyFill="1" applyBorder="1" applyAlignment="1">
      <alignment horizontal="center" vertical="center" wrapText="1"/>
      <protection/>
    </xf>
    <xf numFmtId="164" fontId="47" fillId="24" borderId="11" xfId="56" applyFont="1" applyFill="1" applyBorder="1" applyAlignment="1">
      <alignment vertical="center" wrapText="1"/>
      <protection/>
    </xf>
    <xf numFmtId="164" fontId="28" fillId="24" borderId="15" xfId="56" applyFont="1" applyFill="1" applyBorder="1" applyAlignment="1">
      <alignment horizontal="center" vertical="center" wrapText="1"/>
      <protection/>
    </xf>
    <xf numFmtId="164" fontId="25" fillId="24" borderId="0" xfId="56" applyFont="1" applyFill="1" applyAlignment="1">
      <alignment vertical="center" wrapText="1"/>
      <protection/>
    </xf>
    <xf numFmtId="164" fontId="47" fillId="24" borderId="13" xfId="56" applyFont="1" applyFill="1" applyBorder="1" applyAlignment="1">
      <alignment vertical="center" wrapText="1"/>
      <protection/>
    </xf>
    <xf numFmtId="164" fontId="47" fillId="24" borderId="16" xfId="56" applyFont="1" applyFill="1" applyBorder="1" applyAlignment="1">
      <alignment horizontal="center" vertical="center" wrapText="1"/>
      <protection/>
    </xf>
    <xf numFmtId="164" fontId="28" fillId="24" borderId="16" xfId="56" applyFont="1" applyFill="1" applyBorder="1" applyAlignment="1">
      <alignment horizontal="center" vertical="center" wrapText="1"/>
      <protection/>
    </xf>
    <xf numFmtId="164" fontId="38" fillId="24" borderId="11" xfId="0" applyFont="1" applyFill="1" applyBorder="1" applyAlignment="1">
      <alignment horizontal="center" vertical="center" wrapText="1"/>
    </xf>
    <xf numFmtId="164" fontId="38" fillId="24" borderId="12" xfId="0" applyFont="1" applyFill="1" applyBorder="1" applyAlignment="1">
      <alignment horizontal="center" vertical="center" wrapText="1"/>
    </xf>
    <xf numFmtId="164" fontId="48" fillId="24" borderId="11" xfId="56" applyFont="1" applyFill="1" applyBorder="1" applyAlignment="1">
      <alignment horizontal="center" vertical="center" wrapText="1"/>
      <protection/>
    </xf>
    <xf numFmtId="164" fontId="39" fillId="24" borderId="11" xfId="0" applyFont="1" applyFill="1" applyBorder="1" applyAlignment="1">
      <alignment horizontal="center" vertical="center" wrapText="1"/>
    </xf>
    <xf numFmtId="164" fontId="45" fillId="26" borderId="11" xfId="0" applyFont="1" applyFill="1" applyBorder="1" applyAlignment="1">
      <alignment horizontal="center" vertical="center" wrapText="1"/>
    </xf>
    <xf numFmtId="164" fontId="45" fillId="26" borderId="11" xfId="0" applyFont="1" applyFill="1" applyBorder="1" applyAlignment="1">
      <alignment vertical="center" wrapText="1"/>
    </xf>
    <xf numFmtId="164" fontId="45" fillId="26" borderId="11" xfId="0" applyFont="1" applyFill="1" applyBorder="1" applyAlignment="1">
      <alignment horizontal="left" vertical="center" wrapText="1"/>
    </xf>
    <xf numFmtId="164" fontId="46" fillId="26" borderId="11" xfId="0" applyFont="1" applyFill="1" applyBorder="1" applyAlignment="1">
      <alignment horizontal="center" vertical="center" wrapText="1"/>
    </xf>
    <xf numFmtId="164" fontId="46" fillId="26" borderId="12" xfId="0" applyFont="1" applyFill="1" applyBorder="1" applyAlignment="1">
      <alignment horizontal="center" vertical="center" wrapText="1"/>
    </xf>
    <xf numFmtId="164" fontId="41" fillId="24" borderId="11" xfId="0" applyFont="1" applyFill="1" applyBorder="1" applyAlignment="1">
      <alignment horizontal="center" vertical="center" wrapText="1"/>
    </xf>
    <xf numFmtId="164" fontId="0" fillId="24" borderId="11" xfId="0" applyFont="1" applyFill="1" applyBorder="1" applyAlignment="1">
      <alignment horizontal="center" vertical="center" wrapText="1"/>
    </xf>
    <xf numFmtId="164" fontId="43" fillId="24" borderId="11" xfId="0" applyFont="1" applyFill="1" applyBorder="1" applyAlignment="1">
      <alignment horizontal="center" vertical="center" wrapText="1"/>
    </xf>
    <xf numFmtId="164" fontId="33" fillId="24" borderId="0" xfId="56" applyFont="1" applyFill="1" applyAlignment="1">
      <alignment horizontal="center" vertical="center" wrapText="1"/>
      <protection/>
    </xf>
    <xf numFmtId="164" fontId="25" fillId="24" borderId="0" xfId="56" applyFont="1" applyFill="1" applyAlignment="1">
      <alignment horizontal="center" vertical="center" wrapText="1"/>
      <protection/>
    </xf>
    <xf numFmtId="164" fontId="49" fillId="24" borderId="0" xfId="56" applyFont="1" applyFill="1" applyBorder="1" applyAlignment="1">
      <alignment horizontal="center" vertical="center" wrapText="1"/>
      <protection/>
    </xf>
    <xf numFmtId="164" fontId="50" fillId="24" borderId="0" xfId="56" applyFont="1" applyFill="1" applyAlignment="1">
      <alignment vertical="center" wrapText="1"/>
      <protection/>
    </xf>
    <xf numFmtId="164" fontId="33" fillId="24" borderId="0" xfId="56" applyFont="1" applyFill="1" applyAlignment="1">
      <alignment vertical="center" wrapText="1"/>
      <protection/>
    </xf>
    <xf numFmtId="164" fontId="47" fillId="24" borderId="15" xfId="56" applyFont="1" applyFill="1" applyBorder="1" applyAlignment="1">
      <alignment vertical="center" wrapText="1"/>
      <protection/>
    </xf>
    <xf numFmtId="164" fontId="38" fillId="24" borderId="17" xfId="0" applyFont="1" applyFill="1" applyBorder="1" applyAlignment="1">
      <alignment horizontal="center" vertical="center" wrapText="1"/>
    </xf>
    <xf numFmtId="164" fontId="48" fillId="24" borderId="15" xfId="56" applyFont="1" applyFill="1" applyBorder="1" applyAlignment="1">
      <alignment horizontal="center" vertical="center" wrapText="1"/>
      <protection/>
    </xf>
    <xf numFmtId="164" fontId="47" fillId="24" borderId="13" xfId="56" applyFont="1" applyFill="1" applyBorder="1" applyAlignment="1">
      <alignment horizontal="center" vertical="center" wrapText="1"/>
      <protection/>
    </xf>
    <xf numFmtId="164" fontId="47" fillId="24" borderId="11" xfId="56" applyFont="1" applyFill="1" applyBorder="1" applyAlignment="1">
      <alignment vertical="top" wrapText="1"/>
      <protection/>
    </xf>
    <xf numFmtId="164" fontId="47" fillId="24" borderId="15" xfId="56" applyFont="1" applyFill="1" applyBorder="1" applyAlignment="1">
      <alignment horizontal="center" vertical="top" wrapText="1"/>
      <protection/>
    </xf>
    <xf numFmtId="164" fontId="37" fillId="24" borderId="11" xfId="0" applyFont="1" applyFill="1" applyBorder="1" applyAlignment="1">
      <alignment horizontal="center" vertical="center" wrapText="1"/>
    </xf>
    <xf numFmtId="164" fontId="38" fillId="24" borderId="15" xfId="0" applyFont="1" applyFill="1" applyBorder="1" applyAlignment="1">
      <alignment horizontal="center" vertical="center" wrapText="1"/>
    </xf>
    <xf numFmtId="164" fontId="51" fillId="24" borderId="11" xfId="56" applyFont="1" applyFill="1" applyBorder="1" applyAlignment="1">
      <alignment horizontal="center" vertical="center" wrapText="1"/>
      <protection/>
    </xf>
    <xf numFmtId="164" fontId="25" fillId="24" borderId="11" xfId="56" applyFont="1" applyFill="1" applyBorder="1" applyAlignment="1">
      <alignment vertical="center" wrapText="1"/>
      <protection/>
    </xf>
    <xf numFmtId="164" fontId="0" fillId="24" borderId="18" xfId="0" applyFill="1" applyBorder="1" applyAlignment="1">
      <alignment horizontal="center" vertical="center"/>
    </xf>
    <xf numFmtId="164" fontId="48" fillId="24" borderId="18" xfId="56" applyFont="1" applyFill="1" applyBorder="1" applyAlignment="1">
      <alignment horizontal="center" vertical="center" wrapText="1"/>
      <protection/>
    </xf>
    <xf numFmtId="164" fontId="29" fillId="24" borderId="15" xfId="0" applyFont="1" applyFill="1" applyBorder="1" applyAlignment="1">
      <alignment horizontal="center" vertical="center" wrapText="1"/>
    </xf>
    <xf numFmtId="164" fontId="42" fillId="24" borderId="0" xfId="0" applyFont="1" applyFill="1" applyBorder="1" applyAlignment="1">
      <alignment horizontal="center" vertical="center" wrapText="1"/>
    </xf>
    <xf numFmtId="164" fontId="48" fillId="24" borderId="0" xfId="56" applyFont="1" applyFill="1" applyBorder="1" applyAlignment="1">
      <alignment horizontal="center" vertical="center" wrapText="1"/>
      <protection/>
    </xf>
    <xf numFmtId="164" fontId="0" fillId="27" borderId="0" xfId="0" applyFill="1" applyAlignment="1">
      <alignment/>
    </xf>
    <xf numFmtId="165" fontId="0" fillId="0" borderId="0" xfId="0" applyNumberFormat="1" applyFont="1" applyAlignment="1">
      <alignment/>
    </xf>
    <xf numFmtId="165" fontId="29" fillId="0" borderId="0" xfId="0" applyNumberFormat="1" applyFont="1" applyAlignment="1">
      <alignment/>
    </xf>
    <xf numFmtId="165" fontId="0" fillId="27" borderId="0" xfId="0" applyNumberFormat="1" applyFont="1" applyFill="1" applyAlignment="1">
      <alignment/>
    </xf>
    <xf numFmtId="165" fontId="0" fillId="3" borderId="0" xfId="0" applyNumberFormat="1" applyFont="1" applyFill="1" applyAlignment="1">
      <alignment/>
    </xf>
    <xf numFmtId="165" fontId="29" fillId="3" borderId="0" xfId="0" applyNumberFormat="1" applyFont="1" applyFill="1" applyAlignment="1">
      <alignment/>
    </xf>
    <xf numFmtId="164" fontId="0" fillId="3" borderId="0" xfId="0" applyFill="1" applyAlignment="1">
      <alignment/>
    </xf>
    <xf numFmtId="165" fontId="0" fillId="28" borderId="0" xfId="0" applyNumberFormat="1" applyFont="1" applyFill="1" applyAlignment="1">
      <alignment/>
    </xf>
    <xf numFmtId="165" fontId="29" fillId="28" borderId="0" xfId="0" applyNumberFormat="1" applyFont="1" applyFill="1" applyAlignment="1">
      <alignment/>
    </xf>
    <xf numFmtId="164" fontId="0" fillId="28" borderId="0" xfId="0" applyFill="1" applyAlignment="1">
      <alignment/>
    </xf>
    <xf numFmtId="165" fontId="0" fillId="17" borderId="0" xfId="0" applyNumberFormat="1" applyFont="1" applyFill="1" applyAlignment="1">
      <alignment/>
    </xf>
    <xf numFmtId="165" fontId="29" fillId="17" borderId="0" xfId="0" applyNumberFormat="1" applyFont="1" applyFill="1" applyAlignment="1">
      <alignment/>
    </xf>
    <xf numFmtId="164" fontId="0" fillId="17" borderId="0" xfId="0" applyFill="1" applyAlignment="1">
      <alignment/>
    </xf>
    <xf numFmtId="165" fontId="0" fillId="26" borderId="0" xfId="0" applyNumberFormat="1" applyFont="1" applyFill="1" applyAlignment="1">
      <alignment/>
    </xf>
    <xf numFmtId="165" fontId="29" fillId="26" borderId="0" xfId="0" applyNumberFormat="1" applyFont="1" applyFill="1" applyAlignment="1">
      <alignment/>
    </xf>
    <xf numFmtId="164" fontId="0" fillId="26" borderId="0" xfId="0" applyFill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workbookViewId="0" topLeftCell="A16">
      <selection activeCell="F226" sqref="F226"/>
    </sheetView>
  </sheetViews>
  <sheetFormatPr defaultColWidth="9.140625" defaultRowHeight="15"/>
  <cols>
    <col min="1" max="1" width="10.57421875" style="1" customWidth="1"/>
    <col min="2" max="2" width="13.00390625" style="1" customWidth="1"/>
    <col min="3" max="3" width="14.28125" style="1" customWidth="1"/>
    <col min="4" max="4" width="18.421875" style="1" customWidth="1"/>
    <col min="5" max="5" width="14.28125" style="1" customWidth="1"/>
    <col min="6" max="6" width="9.421875" style="2" customWidth="1"/>
    <col min="7" max="7" width="7.140625" style="3" customWidth="1"/>
    <col min="8" max="8" width="7.28125" style="3" customWidth="1"/>
    <col min="9" max="9" width="9.140625" style="1" customWidth="1"/>
    <col min="10" max="10" width="12.00390625" style="1" customWidth="1"/>
    <col min="11" max="11" width="20.7109375" style="1" customWidth="1"/>
    <col min="12" max="16384" width="9.140625" style="1" customWidth="1"/>
  </cols>
  <sheetData>
    <row r="1" spans="1:1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3" customFormat="1" ht="6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8" t="s">
        <v>11</v>
      </c>
      <c r="K3" s="8" t="s">
        <v>12</v>
      </c>
    </row>
    <row r="4" spans="1:11" s="3" customFormat="1" ht="12.75">
      <c r="A4" s="6">
        <v>1</v>
      </c>
      <c r="B4" s="6">
        <v>2</v>
      </c>
      <c r="C4" s="6">
        <v>3</v>
      </c>
      <c r="D4" s="6">
        <v>4</v>
      </c>
      <c r="E4" s="9"/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</row>
    <row r="5" spans="1:11" ht="12.75" customHeight="1">
      <c r="A5" s="10">
        <v>1</v>
      </c>
      <c r="B5" s="11" t="s">
        <v>13</v>
      </c>
      <c r="C5" s="10" t="s">
        <v>14</v>
      </c>
      <c r="D5" s="12" t="s">
        <v>15</v>
      </c>
      <c r="E5" s="13">
        <v>450667</v>
      </c>
      <c r="F5" s="14">
        <v>75</v>
      </c>
      <c r="G5" s="15">
        <v>41</v>
      </c>
      <c r="H5" s="15">
        <v>34</v>
      </c>
      <c r="I5" s="15">
        <v>13</v>
      </c>
      <c r="J5" s="16" t="s">
        <v>16</v>
      </c>
      <c r="K5" s="17" t="s">
        <v>17</v>
      </c>
    </row>
    <row r="6" spans="1:11" ht="12.75">
      <c r="A6" s="10">
        <v>2</v>
      </c>
      <c r="B6" s="11" t="s">
        <v>18</v>
      </c>
      <c r="C6" s="10"/>
      <c r="D6" s="12" t="s">
        <v>19</v>
      </c>
      <c r="E6" s="13">
        <v>450669</v>
      </c>
      <c r="F6" s="14">
        <v>44</v>
      </c>
      <c r="G6" s="15">
        <v>23</v>
      </c>
      <c r="H6" s="15">
        <v>21</v>
      </c>
      <c r="I6" s="15">
        <v>8</v>
      </c>
      <c r="J6" s="16"/>
      <c r="K6" s="16"/>
    </row>
    <row r="7" spans="1:11" ht="12.75">
      <c r="A7" s="10">
        <v>3</v>
      </c>
      <c r="B7" s="11" t="s">
        <v>18</v>
      </c>
      <c r="C7" s="10"/>
      <c r="D7" s="12" t="s">
        <v>20</v>
      </c>
      <c r="E7" s="13">
        <v>450668</v>
      </c>
      <c r="F7" s="14">
        <v>119</v>
      </c>
      <c r="G7" s="15">
        <v>51</v>
      </c>
      <c r="H7" s="15">
        <v>68</v>
      </c>
      <c r="I7" s="15">
        <v>20</v>
      </c>
      <c r="J7" s="16"/>
      <c r="K7" s="16"/>
    </row>
    <row r="8" spans="1:11" ht="12.75">
      <c r="A8" s="10">
        <v>4</v>
      </c>
      <c r="B8" s="11" t="s">
        <v>18</v>
      </c>
      <c r="C8" s="10"/>
      <c r="D8" s="12" t="s">
        <v>21</v>
      </c>
      <c r="E8" s="13">
        <v>0</v>
      </c>
      <c r="F8" s="14">
        <v>0</v>
      </c>
      <c r="G8" s="15">
        <v>0</v>
      </c>
      <c r="H8" s="15">
        <v>0</v>
      </c>
      <c r="I8" s="15"/>
      <c r="J8" s="16"/>
      <c r="K8" s="16"/>
    </row>
    <row r="9" spans="1:11" ht="12.75">
      <c r="A9" s="10">
        <v>5</v>
      </c>
      <c r="B9" s="11" t="s">
        <v>18</v>
      </c>
      <c r="C9" s="10"/>
      <c r="D9" s="12" t="s">
        <v>22</v>
      </c>
      <c r="E9" s="13">
        <v>0</v>
      </c>
      <c r="F9" s="14">
        <v>0</v>
      </c>
      <c r="G9" s="15">
        <v>0</v>
      </c>
      <c r="H9" s="15">
        <v>0</v>
      </c>
      <c r="I9" s="15"/>
      <c r="J9" s="16"/>
      <c r="K9" s="16"/>
    </row>
    <row r="10" spans="1:11" ht="12.75">
      <c r="A10" s="10">
        <v>6</v>
      </c>
      <c r="B10" s="11" t="s">
        <v>18</v>
      </c>
      <c r="C10" s="10"/>
      <c r="D10" s="12" t="s">
        <v>23</v>
      </c>
      <c r="E10" s="13">
        <v>0</v>
      </c>
      <c r="F10" s="14">
        <v>0</v>
      </c>
      <c r="G10" s="15">
        <v>0</v>
      </c>
      <c r="H10" s="15">
        <v>0</v>
      </c>
      <c r="I10" s="15"/>
      <c r="J10" s="16"/>
      <c r="K10" s="16"/>
    </row>
    <row r="11" spans="1:11" ht="12.75">
      <c r="A11" s="10">
        <v>7</v>
      </c>
      <c r="B11" s="11" t="s">
        <v>18</v>
      </c>
      <c r="C11" s="10"/>
      <c r="D11" s="12" t="s">
        <v>24</v>
      </c>
      <c r="E11" s="13">
        <v>0</v>
      </c>
      <c r="F11" s="14">
        <v>0</v>
      </c>
      <c r="G11" s="15">
        <v>0</v>
      </c>
      <c r="H11" s="15">
        <v>0</v>
      </c>
      <c r="I11" s="15"/>
      <c r="J11" s="16"/>
      <c r="K11" s="16"/>
    </row>
    <row r="12" spans="1:11" ht="12.75">
      <c r="A12" s="10">
        <v>8</v>
      </c>
      <c r="B12" s="11" t="s">
        <v>18</v>
      </c>
      <c r="C12" s="10"/>
      <c r="D12" s="12" t="s">
        <v>25</v>
      </c>
      <c r="E12" s="13">
        <v>0</v>
      </c>
      <c r="F12" s="14">
        <v>0</v>
      </c>
      <c r="G12" s="15">
        <v>0</v>
      </c>
      <c r="H12" s="15">
        <v>0</v>
      </c>
      <c r="I12" s="15"/>
      <c r="J12" s="16"/>
      <c r="K12" s="16"/>
    </row>
    <row r="13" spans="1:11" ht="12.75">
      <c r="A13" s="10">
        <v>9</v>
      </c>
      <c r="B13" s="11" t="s">
        <v>18</v>
      </c>
      <c r="C13" s="10"/>
      <c r="D13" s="12" t="s">
        <v>26</v>
      </c>
      <c r="E13" s="13">
        <v>0</v>
      </c>
      <c r="F13" s="14">
        <v>0</v>
      </c>
      <c r="G13" s="15">
        <v>0</v>
      </c>
      <c r="H13" s="15">
        <v>0</v>
      </c>
      <c r="I13" s="15"/>
      <c r="J13" s="16"/>
      <c r="K13" s="16"/>
    </row>
    <row r="14" spans="1:11" ht="12.75">
      <c r="A14" s="10">
        <v>10</v>
      </c>
      <c r="B14" s="11" t="s">
        <v>18</v>
      </c>
      <c r="C14" s="10"/>
      <c r="D14" s="12" t="s">
        <v>27</v>
      </c>
      <c r="E14" s="13">
        <v>450673</v>
      </c>
      <c r="F14" s="14">
        <v>40</v>
      </c>
      <c r="G14" s="15">
        <v>13</v>
      </c>
      <c r="H14" s="15">
        <v>27</v>
      </c>
      <c r="I14" s="15">
        <v>7</v>
      </c>
      <c r="J14" s="16"/>
      <c r="K14" s="16"/>
    </row>
    <row r="15" spans="1:11" ht="12.75">
      <c r="A15" s="10">
        <v>11</v>
      </c>
      <c r="B15" s="11" t="s">
        <v>18</v>
      </c>
      <c r="C15" s="10"/>
      <c r="D15" s="12" t="s">
        <v>28</v>
      </c>
      <c r="E15" s="13">
        <v>0</v>
      </c>
      <c r="F15" s="14">
        <v>0</v>
      </c>
      <c r="G15" s="15">
        <v>0</v>
      </c>
      <c r="H15" s="15">
        <v>0</v>
      </c>
      <c r="I15" s="15"/>
      <c r="J15" s="16"/>
      <c r="K15" s="16"/>
    </row>
    <row r="16" spans="1:11" ht="12.75">
      <c r="A16" s="10">
        <v>12</v>
      </c>
      <c r="B16" s="11" t="s">
        <v>18</v>
      </c>
      <c r="C16" s="10"/>
      <c r="D16" s="12" t="s">
        <v>29</v>
      </c>
      <c r="E16" s="13">
        <v>0</v>
      </c>
      <c r="F16" s="14">
        <v>0</v>
      </c>
      <c r="G16" s="15">
        <v>0</v>
      </c>
      <c r="H16" s="15">
        <v>0</v>
      </c>
      <c r="I16" s="15"/>
      <c r="J16" s="16"/>
      <c r="K16" s="16"/>
    </row>
    <row r="17" spans="1:11" ht="12.75">
      <c r="A17" s="10">
        <v>13</v>
      </c>
      <c r="B17" s="11" t="s">
        <v>18</v>
      </c>
      <c r="C17" s="10"/>
      <c r="D17" s="12" t="s">
        <v>30</v>
      </c>
      <c r="E17" s="13">
        <v>0</v>
      </c>
      <c r="F17" s="14">
        <v>0</v>
      </c>
      <c r="G17" s="15">
        <v>0</v>
      </c>
      <c r="H17" s="15">
        <v>0</v>
      </c>
      <c r="I17" s="15"/>
      <c r="J17" s="16"/>
      <c r="K17" s="16"/>
    </row>
    <row r="18" spans="1:11" ht="12.75">
      <c r="A18" s="10">
        <v>14</v>
      </c>
      <c r="B18" s="11" t="s">
        <v>18</v>
      </c>
      <c r="C18" s="10"/>
      <c r="D18" s="12" t="s">
        <v>31</v>
      </c>
      <c r="E18" s="13">
        <v>0</v>
      </c>
      <c r="F18" s="14">
        <v>0</v>
      </c>
      <c r="G18" s="15">
        <v>0</v>
      </c>
      <c r="H18" s="15">
        <v>0</v>
      </c>
      <c r="I18" s="15"/>
      <c r="J18" s="16"/>
      <c r="K18" s="16"/>
    </row>
    <row r="19" spans="1:11" ht="12.75">
      <c r="A19" s="10">
        <v>15</v>
      </c>
      <c r="B19" s="11" t="s">
        <v>18</v>
      </c>
      <c r="C19" s="10"/>
      <c r="D19" s="12" t="s">
        <v>32</v>
      </c>
      <c r="E19" s="13">
        <v>450672</v>
      </c>
      <c r="F19" s="14">
        <v>155</v>
      </c>
      <c r="G19" s="15">
        <v>69</v>
      </c>
      <c r="H19" s="15">
        <v>86</v>
      </c>
      <c r="I19" s="15">
        <v>29</v>
      </c>
      <c r="J19" s="16"/>
      <c r="K19" s="16"/>
    </row>
    <row r="20" spans="1:11" ht="12.75">
      <c r="A20" s="10">
        <v>16</v>
      </c>
      <c r="B20" s="11" t="s">
        <v>18</v>
      </c>
      <c r="C20" s="10"/>
      <c r="D20" s="12" t="s">
        <v>33</v>
      </c>
      <c r="E20" s="13">
        <v>450684</v>
      </c>
      <c r="F20" s="14">
        <v>43</v>
      </c>
      <c r="G20" s="15">
        <v>22</v>
      </c>
      <c r="H20" s="15">
        <v>21</v>
      </c>
      <c r="I20" s="15">
        <v>9</v>
      </c>
      <c r="J20" s="16"/>
      <c r="K20" s="16"/>
    </row>
    <row r="21" spans="1:11" ht="12.75">
      <c r="A21" s="10">
        <v>17</v>
      </c>
      <c r="B21" s="11" t="s">
        <v>18</v>
      </c>
      <c r="C21" s="10"/>
      <c r="D21" s="12" t="s">
        <v>34</v>
      </c>
      <c r="E21" s="13">
        <v>450685</v>
      </c>
      <c r="F21" s="14">
        <v>18</v>
      </c>
      <c r="G21" s="15">
        <v>8</v>
      </c>
      <c r="H21" s="15">
        <v>10</v>
      </c>
      <c r="I21" s="15">
        <v>4</v>
      </c>
      <c r="J21" s="16"/>
      <c r="K21" s="16"/>
    </row>
    <row r="22" spans="1:11" ht="12.75">
      <c r="A22" s="10">
        <v>18</v>
      </c>
      <c r="B22" s="11" t="s">
        <v>18</v>
      </c>
      <c r="C22" s="10"/>
      <c r="D22" s="12" t="s">
        <v>35</v>
      </c>
      <c r="E22" s="13">
        <v>450682</v>
      </c>
      <c r="F22" s="14">
        <v>46</v>
      </c>
      <c r="G22" s="15">
        <v>23</v>
      </c>
      <c r="H22" s="15">
        <v>23</v>
      </c>
      <c r="I22" s="15">
        <v>9</v>
      </c>
      <c r="J22" s="16"/>
      <c r="K22" s="16"/>
    </row>
    <row r="23" spans="1:11" ht="12.75">
      <c r="A23" s="10">
        <v>19</v>
      </c>
      <c r="B23" s="11" t="s">
        <v>18</v>
      </c>
      <c r="C23" s="10"/>
      <c r="D23" s="12" t="s">
        <v>36</v>
      </c>
      <c r="E23" s="13">
        <v>450674</v>
      </c>
      <c r="F23" s="14">
        <v>187</v>
      </c>
      <c r="G23" s="15">
        <v>76</v>
      </c>
      <c r="H23" s="15">
        <v>111</v>
      </c>
      <c r="I23" s="15">
        <v>36</v>
      </c>
      <c r="J23" s="16"/>
      <c r="K23" s="16"/>
    </row>
    <row r="24" spans="1:11" ht="12.75">
      <c r="A24" s="10">
        <v>20</v>
      </c>
      <c r="B24" s="11" t="s">
        <v>18</v>
      </c>
      <c r="C24" s="10"/>
      <c r="D24" s="12" t="s">
        <v>14</v>
      </c>
      <c r="E24" s="13">
        <v>450675</v>
      </c>
      <c r="F24" s="14">
        <v>272</v>
      </c>
      <c r="G24" s="15">
        <v>132</v>
      </c>
      <c r="H24" s="15">
        <v>140</v>
      </c>
      <c r="I24" s="15">
        <v>51</v>
      </c>
      <c r="J24" s="16"/>
      <c r="K24" s="16"/>
    </row>
    <row r="25" spans="1:11" ht="12.75">
      <c r="A25" s="10">
        <v>21</v>
      </c>
      <c r="B25" s="11" t="s">
        <v>18</v>
      </c>
      <c r="C25" s="10"/>
      <c r="D25" s="12" t="s">
        <v>37</v>
      </c>
      <c r="E25" s="13">
        <v>0</v>
      </c>
      <c r="F25" s="14">
        <v>0</v>
      </c>
      <c r="G25" s="15">
        <v>0</v>
      </c>
      <c r="H25" s="15">
        <v>0</v>
      </c>
      <c r="I25" s="15"/>
      <c r="J25" s="16"/>
      <c r="K25" s="16"/>
    </row>
    <row r="26" spans="1:11" ht="12.75">
      <c r="A26" s="10">
        <v>22</v>
      </c>
      <c r="B26" s="11" t="s">
        <v>18</v>
      </c>
      <c r="C26" s="10"/>
      <c r="D26" s="12" t="s">
        <v>38</v>
      </c>
      <c r="E26" s="13">
        <v>450678</v>
      </c>
      <c r="F26" s="14">
        <v>97</v>
      </c>
      <c r="G26" s="15">
        <v>44</v>
      </c>
      <c r="H26" s="15">
        <v>53</v>
      </c>
      <c r="I26" s="15">
        <v>19</v>
      </c>
      <c r="J26" s="16"/>
      <c r="K26" s="16"/>
    </row>
    <row r="27" spans="1:11" ht="12.75">
      <c r="A27" s="10">
        <v>23</v>
      </c>
      <c r="B27" s="11" t="s">
        <v>18</v>
      </c>
      <c r="C27" s="10"/>
      <c r="D27" s="12" t="s">
        <v>39</v>
      </c>
      <c r="E27" s="13">
        <v>450680</v>
      </c>
      <c r="F27" s="14">
        <v>29</v>
      </c>
      <c r="G27" s="15">
        <v>13</v>
      </c>
      <c r="H27" s="15">
        <v>16</v>
      </c>
      <c r="I27" s="15">
        <v>8</v>
      </c>
      <c r="J27" s="16"/>
      <c r="K27" s="16"/>
    </row>
    <row r="28" spans="2:11" s="18" customFormat="1" ht="16.5" customHeight="1">
      <c r="B28" s="19" t="s">
        <v>40</v>
      </c>
      <c r="C28" s="19"/>
      <c r="D28" s="19"/>
      <c r="E28" s="20"/>
      <c r="F28" s="21">
        <f>SUM(F5:F27)</f>
        <v>1125</v>
      </c>
      <c r="G28" s="22">
        <f>SUM(G5:G27)</f>
        <v>515</v>
      </c>
      <c r="H28" s="22">
        <f>SUM(H5:H27)</f>
        <v>610</v>
      </c>
      <c r="I28" s="22">
        <f>SUM(I5:I27)</f>
        <v>213</v>
      </c>
      <c r="J28" s="16"/>
      <c r="K28" s="16"/>
    </row>
    <row r="29" spans="1:11" ht="12.75" customHeight="1">
      <c r="A29" s="10">
        <v>1</v>
      </c>
      <c r="B29" s="11" t="s">
        <v>18</v>
      </c>
      <c r="C29" s="10" t="s">
        <v>41</v>
      </c>
      <c r="D29" s="12" t="s">
        <v>42</v>
      </c>
      <c r="E29" s="13">
        <v>450689</v>
      </c>
      <c r="F29" s="14">
        <v>57</v>
      </c>
      <c r="G29" s="15">
        <v>25</v>
      </c>
      <c r="H29" s="15">
        <v>32</v>
      </c>
      <c r="I29" s="15">
        <v>9</v>
      </c>
      <c r="J29" s="16"/>
      <c r="K29" s="16"/>
    </row>
    <row r="30" spans="1:11" ht="12.75">
      <c r="A30" s="10">
        <v>2</v>
      </c>
      <c r="B30" s="11" t="s">
        <v>18</v>
      </c>
      <c r="C30" s="10"/>
      <c r="D30" s="12" t="s">
        <v>43</v>
      </c>
      <c r="E30" s="13">
        <v>450699</v>
      </c>
      <c r="F30" s="14">
        <v>241</v>
      </c>
      <c r="G30" s="15">
        <v>125</v>
      </c>
      <c r="H30" s="15">
        <v>116</v>
      </c>
      <c r="I30" s="15">
        <v>43</v>
      </c>
      <c r="J30" s="16"/>
      <c r="K30" s="16"/>
    </row>
    <row r="31" spans="1:11" ht="12.75">
      <c r="A31" s="10">
        <v>3</v>
      </c>
      <c r="B31" s="11" t="s">
        <v>18</v>
      </c>
      <c r="C31" s="10"/>
      <c r="D31" s="12" t="s">
        <v>44</v>
      </c>
      <c r="E31" s="13">
        <v>450688</v>
      </c>
      <c r="F31" s="14">
        <v>35</v>
      </c>
      <c r="G31" s="15">
        <v>17</v>
      </c>
      <c r="H31" s="15">
        <v>18</v>
      </c>
      <c r="I31" s="15">
        <v>7</v>
      </c>
      <c r="J31" s="16"/>
      <c r="K31" s="16"/>
    </row>
    <row r="32" spans="1:11" ht="12.75" customHeight="1">
      <c r="A32" s="10">
        <v>4</v>
      </c>
      <c r="B32" s="11" t="s">
        <v>18</v>
      </c>
      <c r="C32" s="10" t="s">
        <v>45</v>
      </c>
      <c r="D32" s="12" t="s">
        <v>46</v>
      </c>
      <c r="E32" s="13">
        <v>0</v>
      </c>
      <c r="F32" s="14">
        <v>0</v>
      </c>
      <c r="G32" s="15">
        <v>0</v>
      </c>
      <c r="H32" s="15">
        <v>0</v>
      </c>
      <c r="I32" s="15"/>
      <c r="J32" s="16"/>
      <c r="K32" s="16"/>
    </row>
    <row r="33" spans="1:11" ht="12.75">
      <c r="A33" s="10">
        <v>5</v>
      </c>
      <c r="B33" s="11" t="s">
        <v>18</v>
      </c>
      <c r="C33" s="10"/>
      <c r="D33" s="12" t="s">
        <v>47</v>
      </c>
      <c r="E33" s="13">
        <v>0</v>
      </c>
      <c r="F33" s="14">
        <v>0</v>
      </c>
      <c r="G33" s="15">
        <v>0</v>
      </c>
      <c r="H33" s="15">
        <v>0</v>
      </c>
      <c r="I33" s="15"/>
      <c r="J33" s="16"/>
      <c r="K33" s="16"/>
    </row>
    <row r="34" spans="1:11" ht="12.75">
      <c r="A34" s="10">
        <v>6</v>
      </c>
      <c r="B34" s="11" t="s">
        <v>18</v>
      </c>
      <c r="C34" s="10"/>
      <c r="D34" s="12" t="s">
        <v>48</v>
      </c>
      <c r="E34" s="13">
        <v>450700</v>
      </c>
      <c r="F34" s="14">
        <v>577</v>
      </c>
      <c r="G34" s="15">
        <v>271</v>
      </c>
      <c r="H34" s="15">
        <v>306</v>
      </c>
      <c r="I34" s="15">
        <v>128</v>
      </c>
      <c r="J34" s="16"/>
      <c r="K34" s="16"/>
    </row>
    <row r="35" spans="1:11" ht="12.75">
      <c r="A35" s="10">
        <v>7</v>
      </c>
      <c r="B35" s="11" t="s">
        <v>18</v>
      </c>
      <c r="C35" s="10"/>
      <c r="D35" s="12" t="s">
        <v>49</v>
      </c>
      <c r="E35" s="13">
        <v>450701</v>
      </c>
      <c r="F35" s="14">
        <v>149</v>
      </c>
      <c r="G35" s="15">
        <v>74</v>
      </c>
      <c r="H35" s="15">
        <v>75</v>
      </c>
      <c r="I35" s="15">
        <v>33</v>
      </c>
      <c r="J35" s="16"/>
      <c r="K35" s="16"/>
    </row>
    <row r="36" spans="1:11" ht="12.75">
      <c r="A36" s="10">
        <v>8</v>
      </c>
      <c r="B36" s="11" t="s">
        <v>18</v>
      </c>
      <c r="C36" s="10"/>
      <c r="D36" s="12" t="s">
        <v>50</v>
      </c>
      <c r="E36" s="13">
        <v>450702</v>
      </c>
      <c r="F36" s="14">
        <v>145</v>
      </c>
      <c r="G36" s="15">
        <v>65</v>
      </c>
      <c r="H36" s="15">
        <v>80</v>
      </c>
      <c r="I36" s="15">
        <v>28</v>
      </c>
      <c r="J36" s="16"/>
      <c r="K36" s="16"/>
    </row>
    <row r="37" spans="1:11" ht="12.75">
      <c r="A37" s="10">
        <v>9</v>
      </c>
      <c r="B37" s="11" t="s">
        <v>18</v>
      </c>
      <c r="C37" s="10"/>
      <c r="D37" s="12" t="s">
        <v>51</v>
      </c>
      <c r="E37" s="13">
        <v>0</v>
      </c>
      <c r="F37" s="14">
        <v>0</v>
      </c>
      <c r="G37" s="15">
        <v>0</v>
      </c>
      <c r="H37" s="15">
        <v>0</v>
      </c>
      <c r="I37" s="15"/>
      <c r="J37" s="16"/>
      <c r="K37" s="16"/>
    </row>
    <row r="38" spans="2:11" s="18" customFormat="1" ht="16.5" customHeight="1">
      <c r="B38" s="19" t="s">
        <v>40</v>
      </c>
      <c r="C38" s="19"/>
      <c r="D38" s="19"/>
      <c r="E38" s="20"/>
      <c r="F38" s="21">
        <f>SUM(F29:F37)</f>
        <v>1204</v>
      </c>
      <c r="G38" s="22">
        <f>SUM(G29:G37)</f>
        <v>577</v>
      </c>
      <c r="H38" s="22">
        <f>SUM(H29:H37)</f>
        <v>627</v>
      </c>
      <c r="I38" s="22">
        <f>SUM(I29:I37)</f>
        <v>248</v>
      </c>
      <c r="J38" s="16"/>
      <c r="K38" s="16"/>
    </row>
    <row r="39" spans="1:11" ht="12.75" customHeight="1">
      <c r="A39" s="10">
        <v>1</v>
      </c>
      <c r="B39" s="11" t="s">
        <v>18</v>
      </c>
      <c r="C39" s="10" t="s">
        <v>52</v>
      </c>
      <c r="D39" s="12" t="s">
        <v>53</v>
      </c>
      <c r="E39" s="13">
        <v>450693</v>
      </c>
      <c r="F39" s="14">
        <v>454</v>
      </c>
      <c r="G39" s="15">
        <v>213</v>
      </c>
      <c r="H39" s="15">
        <v>241</v>
      </c>
      <c r="I39" s="15">
        <v>79</v>
      </c>
      <c r="J39" s="16"/>
      <c r="K39" s="16"/>
    </row>
    <row r="40" spans="1:11" ht="12.75">
      <c r="A40" s="10">
        <v>2</v>
      </c>
      <c r="B40" s="11" t="s">
        <v>18</v>
      </c>
      <c r="C40" s="10"/>
      <c r="D40" s="12" t="s">
        <v>54</v>
      </c>
      <c r="E40" s="13">
        <v>450692</v>
      </c>
      <c r="F40" s="14">
        <v>145</v>
      </c>
      <c r="G40" s="15">
        <v>78</v>
      </c>
      <c r="H40" s="15">
        <v>67</v>
      </c>
      <c r="I40" s="15">
        <v>28</v>
      </c>
      <c r="J40" s="16"/>
      <c r="K40" s="16"/>
    </row>
    <row r="41" spans="1:11" ht="12.75">
      <c r="A41" s="10">
        <v>3</v>
      </c>
      <c r="B41" s="11" t="s">
        <v>18</v>
      </c>
      <c r="C41" s="10"/>
      <c r="D41" s="12" t="s">
        <v>55</v>
      </c>
      <c r="E41" s="13">
        <v>450681</v>
      </c>
      <c r="F41" s="14">
        <v>122</v>
      </c>
      <c r="G41" s="15">
        <v>66</v>
      </c>
      <c r="H41" s="15">
        <v>56</v>
      </c>
      <c r="I41" s="15">
        <v>22</v>
      </c>
      <c r="J41" s="16"/>
      <c r="K41" s="16"/>
    </row>
    <row r="42" spans="1:11" ht="12.75">
      <c r="A42" s="10">
        <v>4</v>
      </c>
      <c r="B42" s="11" t="s">
        <v>18</v>
      </c>
      <c r="C42" s="10"/>
      <c r="D42" s="12" t="s">
        <v>56</v>
      </c>
      <c r="E42" s="13">
        <v>450697</v>
      </c>
      <c r="F42" s="14">
        <v>92</v>
      </c>
      <c r="G42" s="15">
        <v>40</v>
      </c>
      <c r="H42" s="15">
        <v>52</v>
      </c>
      <c r="I42" s="15">
        <v>18</v>
      </c>
      <c r="J42" s="16"/>
      <c r="K42" s="16"/>
    </row>
    <row r="43" spans="1:11" ht="18" customHeight="1">
      <c r="A43" s="10">
        <v>5</v>
      </c>
      <c r="B43" s="11" t="s">
        <v>18</v>
      </c>
      <c r="C43" s="10"/>
      <c r="D43" s="12" t="s">
        <v>57</v>
      </c>
      <c r="E43" s="13">
        <v>450698</v>
      </c>
      <c r="F43" s="14">
        <v>28</v>
      </c>
      <c r="G43" s="15">
        <v>13</v>
      </c>
      <c r="H43" s="15">
        <v>15</v>
      </c>
      <c r="I43" s="15">
        <v>6</v>
      </c>
      <c r="J43" s="16"/>
      <c r="K43" s="16"/>
    </row>
    <row r="44" spans="1:11" ht="16.5" customHeight="1">
      <c r="A44" s="10">
        <v>6</v>
      </c>
      <c r="B44" s="11" t="s">
        <v>18</v>
      </c>
      <c r="C44" s="10"/>
      <c r="D44" s="12" t="s">
        <v>58</v>
      </c>
      <c r="E44" s="13">
        <v>450703</v>
      </c>
      <c r="F44" s="14">
        <v>175</v>
      </c>
      <c r="G44" s="15">
        <v>91</v>
      </c>
      <c r="H44" s="15">
        <v>84</v>
      </c>
      <c r="I44" s="15">
        <v>32</v>
      </c>
      <c r="J44" s="16"/>
      <c r="K44" s="16"/>
    </row>
    <row r="45" spans="1:11" ht="12.75">
      <c r="A45" s="10">
        <v>7</v>
      </c>
      <c r="B45" s="11" t="s">
        <v>18</v>
      </c>
      <c r="C45" s="10"/>
      <c r="D45" s="12" t="s">
        <v>59</v>
      </c>
      <c r="E45" s="13">
        <v>450704</v>
      </c>
      <c r="F45" s="14">
        <v>161</v>
      </c>
      <c r="G45" s="15">
        <v>77</v>
      </c>
      <c r="H45" s="15">
        <v>84</v>
      </c>
      <c r="I45" s="15">
        <v>31</v>
      </c>
      <c r="J45" s="16"/>
      <c r="K45" s="16"/>
    </row>
    <row r="46" spans="2:11" s="18" customFormat="1" ht="16.5" customHeight="1">
      <c r="B46" s="19" t="s">
        <v>40</v>
      </c>
      <c r="C46" s="19"/>
      <c r="D46" s="19"/>
      <c r="E46" s="20"/>
      <c r="F46" s="21">
        <f>SUM(F39:F45)</f>
        <v>1177</v>
      </c>
      <c r="G46" s="22">
        <f>SUM(G39:G45)</f>
        <v>578</v>
      </c>
      <c r="H46" s="22">
        <f>SUM(H39:H45)</f>
        <v>599</v>
      </c>
      <c r="I46" s="22">
        <f>SUM(I39:I45)</f>
        <v>216</v>
      </c>
      <c r="J46" s="16"/>
      <c r="K46" s="16"/>
    </row>
    <row r="47" spans="1:11" ht="12.75" customHeight="1">
      <c r="A47" s="10">
        <v>1</v>
      </c>
      <c r="B47" s="11" t="s">
        <v>18</v>
      </c>
      <c r="C47" s="10" t="s">
        <v>60</v>
      </c>
      <c r="D47" s="12" t="s">
        <v>61</v>
      </c>
      <c r="E47" s="13">
        <v>450720</v>
      </c>
      <c r="F47" s="14">
        <v>106</v>
      </c>
      <c r="G47" s="15">
        <v>53</v>
      </c>
      <c r="H47" s="15">
        <v>53</v>
      </c>
      <c r="I47" s="15">
        <v>24</v>
      </c>
      <c r="J47" s="16"/>
      <c r="K47" s="16"/>
    </row>
    <row r="48" spans="1:11" ht="12.75">
      <c r="A48" s="10">
        <v>2</v>
      </c>
      <c r="B48" s="11" t="s">
        <v>18</v>
      </c>
      <c r="C48" s="10"/>
      <c r="D48" s="12" t="s">
        <v>62</v>
      </c>
      <c r="E48" s="13">
        <v>0</v>
      </c>
      <c r="F48" s="14">
        <v>0</v>
      </c>
      <c r="G48" s="15">
        <v>0</v>
      </c>
      <c r="H48" s="15">
        <v>0</v>
      </c>
      <c r="I48" s="15"/>
      <c r="J48" s="16"/>
      <c r="K48" s="16"/>
    </row>
    <row r="49" spans="1:11" ht="12.75">
      <c r="A49" s="10">
        <v>3</v>
      </c>
      <c r="B49" s="11" t="s">
        <v>18</v>
      </c>
      <c r="C49" s="10"/>
      <c r="D49" s="12" t="s">
        <v>63</v>
      </c>
      <c r="E49" s="13">
        <v>0</v>
      </c>
      <c r="F49" s="14">
        <v>0</v>
      </c>
      <c r="G49" s="15">
        <v>0</v>
      </c>
      <c r="H49" s="15">
        <v>0</v>
      </c>
      <c r="I49" s="15"/>
      <c r="J49" s="16"/>
      <c r="K49" s="16"/>
    </row>
    <row r="50" spans="1:11" ht="12.75">
      <c r="A50" s="10">
        <v>4</v>
      </c>
      <c r="B50" s="11" t="s">
        <v>18</v>
      </c>
      <c r="C50" s="10"/>
      <c r="D50" s="12" t="s">
        <v>64</v>
      </c>
      <c r="E50" s="13">
        <v>0</v>
      </c>
      <c r="F50" s="14">
        <v>0</v>
      </c>
      <c r="G50" s="15">
        <v>0</v>
      </c>
      <c r="H50" s="15">
        <v>0</v>
      </c>
      <c r="I50" s="15"/>
      <c r="J50" s="16"/>
      <c r="K50" s="16"/>
    </row>
    <row r="51" spans="1:11" ht="12.75">
      <c r="A51" s="10">
        <v>5</v>
      </c>
      <c r="B51" s="11" t="s">
        <v>18</v>
      </c>
      <c r="C51" s="10"/>
      <c r="D51" s="12" t="s">
        <v>65</v>
      </c>
      <c r="E51" s="13">
        <v>450708</v>
      </c>
      <c r="F51" s="14">
        <v>86</v>
      </c>
      <c r="G51" s="15">
        <v>36</v>
      </c>
      <c r="H51" s="15">
        <v>50</v>
      </c>
      <c r="I51" s="15">
        <v>14</v>
      </c>
      <c r="J51" s="16"/>
      <c r="K51" s="16"/>
    </row>
    <row r="52" spans="1:11" ht="12.75">
      <c r="A52" s="10">
        <v>6</v>
      </c>
      <c r="B52" s="11" t="s">
        <v>18</v>
      </c>
      <c r="C52" s="10"/>
      <c r="D52" s="12" t="s">
        <v>66</v>
      </c>
      <c r="E52" s="13">
        <v>0</v>
      </c>
      <c r="F52" s="14">
        <v>0</v>
      </c>
      <c r="G52" s="15">
        <v>0</v>
      </c>
      <c r="H52" s="15">
        <v>0</v>
      </c>
      <c r="I52" s="15"/>
      <c r="J52" s="16"/>
      <c r="K52" s="16"/>
    </row>
    <row r="53" spans="1:11" ht="12.75">
      <c r="A53" s="10">
        <v>7</v>
      </c>
      <c r="B53" s="11" t="s">
        <v>18</v>
      </c>
      <c r="C53" s="10"/>
      <c r="D53" s="12" t="s">
        <v>67</v>
      </c>
      <c r="E53" s="13">
        <v>0</v>
      </c>
      <c r="F53" s="14">
        <v>0</v>
      </c>
      <c r="G53" s="15">
        <v>0</v>
      </c>
      <c r="H53" s="15">
        <v>0</v>
      </c>
      <c r="I53" s="15"/>
      <c r="J53" s="16"/>
      <c r="K53" s="16"/>
    </row>
    <row r="54" spans="1:11" ht="12.75">
      <c r="A54" s="10">
        <v>8</v>
      </c>
      <c r="B54" s="11" t="s">
        <v>18</v>
      </c>
      <c r="C54" s="10"/>
      <c r="D54" s="12" t="s">
        <v>68</v>
      </c>
      <c r="E54" s="13">
        <v>0</v>
      </c>
      <c r="F54" s="14">
        <v>0</v>
      </c>
      <c r="G54" s="15">
        <v>0</v>
      </c>
      <c r="H54" s="15">
        <v>0</v>
      </c>
      <c r="I54" s="15"/>
      <c r="J54" s="16"/>
      <c r="K54" s="16"/>
    </row>
    <row r="55" spans="1:11" ht="12.75">
      <c r="A55" s="10">
        <v>9</v>
      </c>
      <c r="B55" s="11" t="s">
        <v>18</v>
      </c>
      <c r="C55" s="10"/>
      <c r="D55" s="12" t="s">
        <v>69</v>
      </c>
      <c r="E55" s="13">
        <v>0</v>
      </c>
      <c r="F55" s="14">
        <v>0</v>
      </c>
      <c r="G55" s="15">
        <v>0</v>
      </c>
      <c r="H55" s="15">
        <v>0</v>
      </c>
      <c r="I55" s="15"/>
      <c r="J55" s="16"/>
      <c r="K55" s="16"/>
    </row>
    <row r="56" spans="1:11" ht="12.75">
      <c r="A56" s="10">
        <v>10</v>
      </c>
      <c r="B56" s="11" t="s">
        <v>18</v>
      </c>
      <c r="C56" s="10"/>
      <c r="D56" s="12" t="s">
        <v>70</v>
      </c>
      <c r="E56" s="13">
        <v>450706</v>
      </c>
      <c r="F56" s="14">
        <v>100</v>
      </c>
      <c r="G56" s="15">
        <v>45</v>
      </c>
      <c r="H56" s="15">
        <v>55</v>
      </c>
      <c r="I56" s="15">
        <v>19</v>
      </c>
      <c r="J56" s="16"/>
      <c r="K56" s="16"/>
    </row>
    <row r="57" spans="1:11" ht="12.75">
      <c r="A57" s="10">
        <v>11</v>
      </c>
      <c r="B57" s="11" t="s">
        <v>18</v>
      </c>
      <c r="C57" s="10"/>
      <c r="D57" s="12" t="s">
        <v>71</v>
      </c>
      <c r="E57" s="13">
        <v>0</v>
      </c>
      <c r="F57" s="14">
        <v>0</v>
      </c>
      <c r="G57" s="15">
        <v>0</v>
      </c>
      <c r="H57" s="15">
        <v>0</v>
      </c>
      <c r="I57" s="15"/>
      <c r="J57" s="16"/>
      <c r="K57" s="16"/>
    </row>
    <row r="58" spans="1:11" ht="12.75">
      <c r="A58" s="10">
        <v>12</v>
      </c>
      <c r="B58" s="11" t="s">
        <v>18</v>
      </c>
      <c r="C58" s="10"/>
      <c r="D58" s="12" t="s">
        <v>72</v>
      </c>
      <c r="E58" s="13">
        <v>0</v>
      </c>
      <c r="F58" s="14">
        <v>0</v>
      </c>
      <c r="G58" s="15">
        <v>0</v>
      </c>
      <c r="H58" s="15">
        <v>0</v>
      </c>
      <c r="I58" s="15"/>
      <c r="J58" s="16"/>
      <c r="K58" s="16"/>
    </row>
    <row r="59" spans="1:11" ht="12.75">
      <c r="A59" s="10">
        <v>13</v>
      </c>
      <c r="B59" s="11" t="s">
        <v>18</v>
      </c>
      <c r="C59" s="10"/>
      <c r="D59" s="12" t="s">
        <v>73</v>
      </c>
      <c r="E59" s="13">
        <v>450707</v>
      </c>
      <c r="F59" s="14">
        <v>270</v>
      </c>
      <c r="G59" s="15">
        <v>138</v>
      </c>
      <c r="H59" s="15">
        <v>132</v>
      </c>
      <c r="I59" s="15">
        <v>51</v>
      </c>
      <c r="J59" s="16"/>
      <c r="K59" s="16"/>
    </row>
    <row r="60" spans="1:11" ht="12.75">
      <c r="A60" s="10">
        <v>14</v>
      </c>
      <c r="B60" s="11" t="s">
        <v>18</v>
      </c>
      <c r="C60" s="10"/>
      <c r="D60" s="12" t="s">
        <v>74</v>
      </c>
      <c r="E60" s="13">
        <v>450706</v>
      </c>
      <c r="F60" s="14">
        <v>121</v>
      </c>
      <c r="G60" s="15">
        <v>58</v>
      </c>
      <c r="H60" s="15">
        <v>63</v>
      </c>
      <c r="I60" s="15">
        <v>17</v>
      </c>
      <c r="J60" s="16"/>
      <c r="K60" s="16"/>
    </row>
    <row r="61" spans="1:11" ht="12.75" customHeight="1">
      <c r="A61" s="10">
        <v>15</v>
      </c>
      <c r="B61" s="11" t="s">
        <v>18</v>
      </c>
      <c r="C61" s="10" t="s">
        <v>45</v>
      </c>
      <c r="D61" s="12" t="s">
        <v>75</v>
      </c>
      <c r="E61" s="13"/>
      <c r="F61" s="14">
        <v>0</v>
      </c>
      <c r="G61" s="15">
        <v>0</v>
      </c>
      <c r="H61" s="15">
        <v>0</v>
      </c>
      <c r="I61" s="15"/>
      <c r="J61" s="16"/>
      <c r="K61" s="16"/>
    </row>
    <row r="62" spans="1:11" ht="16.5" customHeight="1">
      <c r="A62" s="10">
        <v>16</v>
      </c>
      <c r="B62" s="11" t="s">
        <v>18</v>
      </c>
      <c r="C62" s="10"/>
      <c r="D62" s="12" t="s">
        <v>76</v>
      </c>
      <c r="E62" s="13">
        <v>450717</v>
      </c>
      <c r="F62" s="14">
        <v>69</v>
      </c>
      <c r="G62" s="15">
        <v>37</v>
      </c>
      <c r="H62" s="15">
        <v>32</v>
      </c>
      <c r="I62" s="15">
        <v>14</v>
      </c>
      <c r="J62" s="16"/>
      <c r="K62" s="16"/>
    </row>
    <row r="63" spans="1:11" ht="12.75">
      <c r="A63" s="10">
        <v>17</v>
      </c>
      <c r="B63" s="11" t="s">
        <v>18</v>
      </c>
      <c r="C63" s="10"/>
      <c r="D63" s="12" t="s">
        <v>77</v>
      </c>
      <c r="E63" s="13"/>
      <c r="F63" s="14">
        <v>0</v>
      </c>
      <c r="G63" s="15">
        <v>0</v>
      </c>
      <c r="H63" s="15">
        <v>0</v>
      </c>
      <c r="I63" s="15"/>
      <c r="J63" s="16"/>
      <c r="K63" s="16"/>
    </row>
    <row r="64" spans="1:11" ht="18" customHeight="1">
      <c r="A64" s="10">
        <v>18</v>
      </c>
      <c r="B64" s="11" t="s">
        <v>18</v>
      </c>
      <c r="C64" s="10"/>
      <c r="D64" s="12" t="s">
        <v>78</v>
      </c>
      <c r="E64" s="13">
        <v>450716</v>
      </c>
      <c r="F64" s="14">
        <v>25</v>
      </c>
      <c r="G64" s="15">
        <v>15</v>
      </c>
      <c r="H64" s="15">
        <v>10</v>
      </c>
      <c r="I64" s="15">
        <v>6</v>
      </c>
      <c r="J64" s="16"/>
      <c r="K64" s="16"/>
    </row>
    <row r="65" spans="1:11" ht="15" customHeight="1">
      <c r="A65" s="10">
        <v>19</v>
      </c>
      <c r="B65" s="11" t="s">
        <v>18</v>
      </c>
      <c r="C65" s="10"/>
      <c r="D65" s="12" t="s">
        <v>79</v>
      </c>
      <c r="E65" s="13">
        <v>450718</v>
      </c>
      <c r="F65" s="14">
        <v>36</v>
      </c>
      <c r="G65" s="15">
        <v>21</v>
      </c>
      <c r="H65" s="15">
        <v>15</v>
      </c>
      <c r="I65" s="15">
        <v>11</v>
      </c>
      <c r="J65" s="16"/>
      <c r="K65" s="16"/>
    </row>
    <row r="66" spans="1:11" ht="12.75">
      <c r="A66" s="10">
        <v>20</v>
      </c>
      <c r="B66" s="11" t="s">
        <v>18</v>
      </c>
      <c r="C66" s="10"/>
      <c r="D66" s="12" t="s">
        <v>80</v>
      </c>
      <c r="E66" s="13">
        <v>450719</v>
      </c>
      <c r="F66" s="14">
        <v>105</v>
      </c>
      <c r="G66" s="15">
        <v>48</v>
      </c>
      <c r="H66" s="15">
        <v>57</v>
      </c>
      <c r="I66" s="15">
        <v>28</v>
      </c>
      <c r="J66" s="16"/>
      <c r="K66" s="16"/>
    </row>
    <row r="67" spans="1:11" ht="12.75">
      <c r="A67" s="10">
        <v>21</v>
      </c>
      <c r="B67" s="11" t="s">
        <v>18</v>
      </c>
      <c r="C67" s="10"/>
      <c r="D67" s="12" t="s">
        <v>81</v>
      </c>
      <c r="E67" s="13"/>
      <c r="F67" s="14">
        <v>0</v>
      </c>
      <c r="G67" s="15">
        <v>0</v>
      </c>
      <c r="H67" s="15">
        <v>0</v>
      </c>
      <c r="I67" s="15"/>
      <c r="J67" s="16"/>
      <c r="K67" s="16"/>
    </row>
    <row r="68" spans="1:11" ht="18" customHeight="1">
      <c r="A68" s="10">
        <v>22</v>
      </c>
      <c r="B68" s="11" t="s">
        <v>18</v>
      </c>
      <c r="C68" s="10"/>
      <c r="D68" s="12" t="s">
        <v>82</v>
      </c>
      <c r="E68" s="13">
        <v>450724</v>
      </c>
      <c r="F68" s="14">
        <v>118</v>
      </c>
      <c r="G68" s="15">
        <v>61</v>
      </c>
      <c r="H68" s="15">
        <v>57</v>
      </c>
      <c r="I68" s="15">
        <v>26</v>
      </c>
      <c r="J68" s="16"/>
      <c r="K68" s="16"/>
    </row>
    <row r="69" spans="2:11" s="18" customFormat="1" ht="19.5" customHeight="1">
      <c r="B69" s="19" t="s">
        <v>40</v>
      </c>
      <c r="C69" s="19"/>
      <c r="D69" s="19"/>
      <c r="E69" s="20"/>
      <c r="F69" s="21">
        <f>SUM(F47:F68)</f>
        <v>1036</v>
      </c>
      <c r="G69" s="22">
        <f>SUM(G47:G68)</f>
        <v>512</v>
      </c>
      <c r="H69" s="22">
        <f>SUM(H47:H68)</f>
        <v>524</v>
      </c>
      <c r="I69" s="22">
        <f>SUM(I47:I68)</f>
        <v>210</v>
      </c>
      <c r="J69" s="16"/>
      <c r="K69" s="16"/>
    </row>
    <row r="70" spans="1:11" ht="12.75" customHeight="1">
      <c r="A70" s="10">
        <v>1</v>
      </c>
      <c r="B70" s="11" t="s">
        <v>18</v>
      </c>
      <c r="C70" s="10" t="s">
        <v>83</v>
      </c>
      <c r="D70" s="12" t="s">
        <v>84</v>
      </c>
      <c r="E70" s="13">
        <v>450740</v>
      </c>
      <c r="F70" s="14">
        <v>711</v>
      </c>
      <c r="G70" s="15">
        <v>360</v>
      </c>
      <c r="H70" s="15">
        <v>351</v>
      </c>
      <c r="I70" s="15">
        <v>197</v>
      </c>
      <c r="J70" s="16" t="s">
        <v>85</v>
      </c>
      <c r="K70" s="17" t="s">
        <v>17</v>
      </c>
    </row>
    <row r="71" spans="1:11" ht="18.75" customHeight="1">
      <c r="A71" s="10">
        <v>2</v>
      </c>
      <c r="B71" s="11" t="s">
        <v>18</v>
      </c>
      <c r="C71" s="10"/>
      <c r="D71" s="12" t="s">
        <v>86</v>
      </c>
      <c r="E71" s="13">
        <v>450741</v>
      </c>
      <c r="F71" s="14">
        <v>435</v>
      </c>
      <c r="G71" s="15">
        <v>274</v>
      </c>
      <c r="H71" s="15">
        <v>161</v>
      </c>
      <c r="I71" s="15">
        <v>62</v>
      </c>
      <c r="J71" s="16"/>
      <c r="K71" s="16"/>
    </row>
    <row r="72" spans="1:11" ht="17.25" customHeight="1">
      <c r="A72" s="10">
        <v>3</v>
      </c>
      <c r="B72" s="11" t="s">
        <v>18</v>
      </c>
      <c r="C72" s="10"/>
      <c r="D72" s="12" t="s">
        <v>87</v>
      </c>
      <c r="E72" s="13">
        <v>450744</v>
      </c>
      <c r="F72" s="14">
        <v>200</v>
      </c>
      <c r="G72" s="15">
        <v>102</v>
      </c>
      <c r="H72" s="15">
        <v>98</v>
      </c>
      <c r="I72" s="15">
        <v>57</v>
      </c>
      <c r="J72" s="16"/>
      <c r="K72" s="16"/>
    </row>
    <row r="73" spans="2:11" s="18" customFormat="1" ht="16.5" customHeight="1">
      <c r="B73" s="19" t="s">
        <v>40</v>
      </c>
      <c r="C73" s="19"/>
      <c r="D73" s="19"/>
      <c r="E73" s="20"/>
      <c r="F73" s="21">
        <f>SUM(F70:F72)</f>
        <v>1346</v>
      </c>
      <c r="G73" s="22">
        <f>SUM(G70:G72)</f>
        <v>736</v>
      </c>
      <c r="H73" s="22">
        <f>SUM(H70:H72)</f>
        <v>610</v>
      </c>
      <c r="I73" s="22">
        <f>SUM(I70:I72)</f>
        <v>316</v>
      </c>
      <c r="J73" s="16"/>
      <c r="K73" s="16"/>
    </row>
    <row r="74" spans="1:11" ht="18.75" customHeight="1">
      <c r="A74" s="10">
        <v>4</v>
      </c>
      <c r="B74" s="11" t="s">
        <v>18</v>
      </c>
      <c r="C74" s="10" t="s">
        <v>88</v>
      </c>
      <c r="D74" s="12" t="s">
        <v>89</v>
      </c>
      <c r="E74" s="13">
        <v>450731</v>
      </c>
      <c r="F74" s="14">
        <v>125</v>
      </c>
      <c r="G74" s="15">
        <v>67</v>
      </c>
      <c r="H74" s="15">
        <v>58</v>
      </c>
      <c r="I74" s="15">
        <v>27</v>
      </c>
      <c r="J74" s="16"/>
      <c r="K74" s="16"/>
    </row>
    <row r="75" spans="1:11" ht="18" customHeight="1">
      <c r="A75" s="10">
        <v>5</v>
      </c>
      <c r="B75" s="11" t="s">
        <v>18</v>
      </c>
      <c r="C75" s="10"/>
      <c r="D75" s="12" t="s">
        <v>90</v>
      </c>
      <c r="E75" s="13">
        <v>0</v>
      </c>
      <c r="F75" s="14">
        <v>0</v>
      </c>
      <c r="G75" s="15">
        <v>0</v>
      </c>
      <c r="H75" s="15">
        <v>0</v>
      </c>
      <c r="I75" s="15"/>
      <c r="J75" s="16"/>
      <c r="K75" s="16"/>
    </row>
    <row r="76" spans="1:11" ht="17.25" customHeight="1">
      <c r="A76" s="10">
        <v>6</v>
      </c>
      <c r="B76" s="11" t="s">
        <v>18</v>
      </c>
      <c r="C76" s="10"/>
      <c r="D76" s="12" t="s">
        <v>91</v>
      </c>
      <c r="E76" s="13">
        <v>0</v>
      </c>
      <c r="F76" s="14">
        <v>0</v>
      </c>
      <c r="G76" s="15">
        <v>0</v>
      </c>
      <c r="H76" s="15">
        <v>0</v>
      </c>
      <c r="I76" s="15"/>
      <c r="J76" s="16"/>
      <c r="K76" s="16"/>
    </row>
    <row r="77" spans="1:11" ht="17.25" customHeight="1">
      <c r="A77" s="10">
        <v>7</v>
      </c>
      <c r="B77" s="11" t="s">
        <v>18</v>
      </c>
      <c r="C77" s="10"/>
      <c r="D77" s="12" t="s">
        <v>88</v>
      </c>
      <c r="E77" s="13">
        <v>450732</v>
      </c>
      <c r="F77" s="14">
        <v>187</v>
      </c>
      <c r="G77" s="15">
        <v>99</v>
      </c>
      <c r="H77" s="15">
        <v>88</v>
      </c>
      <c r="I77" s="15">
        <v>44</v>
      </c>
      <c r="J77" s="16"/>
      <c r="K77" s="16"/>
    </row>
    <row r="78" spans="1:11" ht="12.75">
      <c r="A78" s="10">
        <v>8</v>
      </c>
      <c r="B78" s="11" t="s">
        <v>18</v>
      </c>
      <c r="C78" s="10"/>
      <c r="D78" s="12" t="s">
        <v>92</v>
      </c>
      <c r="E78" s="13"/>
      <c r="F78" s="14">
        <v>0</v>
      </c>
      <c r="G78" s="15">
        <v>0</v>
      </c>
      <c r="H78" s="15">
        <v>0</v>
      </c>
      <c r="I78" s="15"/>
      <c r="J78" s="16"/>
      <c r="K78" s="16"/>
    </row>
    <row r="79" spans="1:11" ht="12.75">
      <c r="A79" s="10">
        <v>9</v>
      </c>
      <c r="B79" s="11" t="s">
        <v>18</v>
      </c>
      <c r="C79" s="10"/>
      <c r="D79" s="12" t="s">
        <v>93</v>
      </c>
      <c r="E79" s="13">
        <v>450734</v>
      </c>
      <c r="F79" s="14">
        <v>199</v>
      </c>
      <c r="G79" s="15">
        <v>101</v>
      </c>
      <c r="H79" s="15">
        <v>98</v>
      </c>
      <c r="I79" s="15">
        <v>33</v>
      </c>
      <c r="J79" s="16"/>
      <c r="K79" s="16"/>
    </row>
    <row r="80" spans="1:11" ht="17.25" customHeight="1">
      <c r="A80" s="10">
        <v>10</v>
      </c>
      <c r="B80" s="11" t="s">
        <v>18</v>
      </c>
      <c r="C80" s="10"/>
      <c r="D80" s="12" t="s">
        <v>94</v>
      </c>
      <c r="E80" s="13">
        <v>450733</v>
      </c>
      <c r="F80" s="14">
        <v>266</v>
      </c>
      <c r="G80" s="15">
        <v>132</v>
      </c>
      <c r="H80" s="15">
        <v>134</v>
      </c>
      <c r="I80" s="15">
        <v>64</v>
      </c>
      <c r="J80" s="16"/>
      <c r="K80" s="16"/>
    </row>
    <row r="81" spans="1:11" ht="17.25" customHeight="1">
      <c r="A81" s="10">
        <v>11</v>
      </c>
      <c r="B81" s="11" t="s">
        <v>18</v>
      </c>
      <c r="C81" s="10"/>
      <c r="D81" s="12" t="s">
        <v>95</v>
      </c>
      <c r="E81" s="13">
        <v>450735</v>
      </c>
      <c r="F81" s="14">
        <v>90</v>
      </c>
      <c r="G81" s="15">
        <v>47</v>
      </c>
      <c r="H81" s="15">
        <v>43</v>
      </c>
      <c r="I81" s="15">
        <v>23</v>
      </c>
      <c r="J81" s="16"/>
      <c r="K81" s="16"/>
    </row>
    <row r="82" spans="1:11" ht="17.25" customHeight="1">
      <c r="A82" s="10">
        <v>12</v>
      </c>
      <c r="B82" s="11" t="s">
        <v>18</v>
      </c>
      <c r="C82" s="10"/>
      <c r="D82" s="12" t="s">
        <v>96</v>
      </c>
      <c r="E82" s="13">
        <v>0</v>
      </c>
      <c r="F82" s="14">
        <v>0</v>
      </c>
      <c r="G82" s="15">
        <v>0</v>
      </c>
      <c r="H82" s="15">
        <v>0</v>
      </c>
      <c r="I82" s="15"/>
      <c r="J82" s="16"/>
      <c r="K82" s="16"/>
    </row>
    <row r="83" spans="1:11" ht="12.75">
      <c r="A83" s="10">
        <v>13</v>
      </c>
      <c r="B83" s="11" t="s">
        <v>18</v>
      </c>
      <c r="C83" s="10"/>
      <c r="D83" s="12" t="s">
        <v>97</v>
      </c>
      <c r="E83" s="13">
        <v>450739</v>
      </c>
      <c r="F83" s="14">
        <v>381</v>
      </c>
      <c r="G83" s="15">
        <v>183</v>
      </c>
      <c r="H83" s="15">
        <v>198</v>
      </c>
      <c r="I83" s="15">
        <v>106</v>
      </c>
      <c r="J83" s="16"/>
      <c r="K83" s="16"/>
    </row>
    <row r="84" spans="2:11" s="18" customFormat="1" ht="15.75" customHeight="1">
      <c r="B84" s="19" t="s">
        <v>40</v>
      </c>
      <c r="C84" s="19"/>
      <c r="D84" s="19"/>
      <c r="E84" s="20"/>
      <c r="F84" s="21">
        <f>SUM(F74:F83)</f>
        <v>1248</v>
      </c>
      <c r="G84" s="22">
        <f>SUM(G74:G83)</f>
        <v>629</v>
      </c>
      <c r="H84" s="22">
        <f>SUM(H74:H83)</f>
        <v>619</v>
      </c>
      <c r="I84" s="22">
        <f>SUM(I74:I83)</f>
        <v>297</v>
      </c>
      <c r="J84" s="16"/>
      <c r="K84" s="16"/>
    </row>
    <row r="85" spans="1:11" ht="15.75" customHeight="1">
      <c r="A85" s="10">
        <v>3</v>
      </c>
      <c r="B85" s="11" t="s">
        <v>18</v>
      </c>
      <c r="C85" s="10" t="s">
        <v>98</v>
      </c>
      <c r="D85" s="12" t="s">
        <v>99</v>
      </c>
      <c r="E85" s="13">
        <v>450758</v>
      </c>
      <c r="F85" s="14">
        <v>87</v>
      </c>
      <c r="G85" s="15">
        <v>44</v>
      </c>
      <c r="H85" s="15">
        <v>43</v>
      </c>
      <c r="I85" s="15">
        <v>21</v>
      </c>
      <c r="J85" s="16"/>
      <c r="K85" s="16"/>
    </row>
    <row r="86" spans="1:11" ht="12.75">
      <c r="A86" s="10">
        <v>4</v>
      </c>
      <c r="B86" s="11" t="s">
        <v>18</v>
      </c>
      <c r="C86" s="10"/>
      <c r="D86" s="12" t="s">
        <v>100</v>
      </c>
      <c r="E86" s="13"/>
      <c r="F86" s="14">
        <v>0</v>
      </c>
      <c r="G86" s="15">
        <v>0</v>
      </c>
      <c r="H86" s="15">
        <v>0</v>
      </c>
      <c r="I86" s="15"/>
      <c r="J86" s="16"/>
      <c r="K86" s="16"/>
    </row>
    <row r="87" spans="1:11" ht="17.25" customHeight="1">
      <c r="A87" s="10">
        <v>5</v>
      </c>
      <c r="B87" s="11" t="s">
        <v>18</v>
      </c>
      <c r="C87" s="10"/>
      <c r="D87" s="12" t="s">
        <v>98</v>
      </c>
      <c r="E87" s="13">
        <v>450748</v>
      </c>
      <c r="F87" s="14">
        <v>1322</v>
      </c>
      <c r="G87" s="15">
        <v>726</v>
      </c>
      <c r="H87" s="15">
        <v>596</v>
      </c>
      <c r="I87" s="15">
        <v>281</v>
      </c>
      <c r="J87" s="16"/>
      <c r="K87" s="16"/>
    </row>
    <row r="88" spans="2:11" s="18" customFormat="1" ht="15.75" customHeight="1">
      <c r="B88" s="19" t="s">
        <v>40</v>
      </c>
      <c r="C88" s="19"/>
      <c r="D88" s="19"/>
      <c r="E88" s="20"/>
      <c r="F88" s="21">
        <f>SUM(F85:F87)</f>
        <v>1409</v>
      </c>
      <c r="G88" s="21">
        <f>SUM(G85:G87)</f>
        <v>770</v>
      </c>
      <c r="H88" s="21">
        <f>SUM(H85:H87)</f>
        <v>639</v>
      </c>
      <c r="I88" s="21">
        <f>SUM(I85:I87)</f>
        <v>302</v>
      </c>
      <c r="J88" s="16"/>
      <c r="K88" s="16"/>
    </row>
    <row r="89" spans="1:11" ht="15" customHeight="1">
      <c r="A89" s="10">
        <v>1</v>
      </c>
      <c r="B89" s="11" t="s">
        <v>18</v>
      </c>
      <c r="C89" s="10" t="s">
        <v>101</v>
      </c>
      <c r="D89" s="12" t="s">
        <v>102</v>
      </c>
      <c r="E89" s="13">
        <v>450742</v>
      </c>
      <c r="F89" s="14">
        <v>234</v>
      </c>
      <c r="G89" s="15">
        <v>118</v>
      </c>
      <c r="H89" s="15">
        <v>116</v>
      </c>
      <c r="I89" s="15">
        <v>60</v>
      </c>
      <c r="J89" s="16" t="s">
        <v>103</v>
      </c>
      <c r="K89" s="17" t="s">
        <v>17</v>
      </c>
    </row>
    <row r="90" spans="1:11" ht="18.75" customHeight="1">
      <c r="A90" s="10">
        <v>2</v>
      </c>
      <c r="B90" s="11" t="s">
        <v>18</v>
      </c>
      <c r="C90" s="10"/>
      <c r="D90" s="12" t="s">
        <v>104</v>
      </c>
      <c r="E90" s="13">
        <v>450743</v>
      </c>
      <c r="F90" s="14">
        <v>162</v>
      </c>
      <c r="G90" s="15">
        <v>83</v>
      </c>
      <c r="H90" s="15">
        <v>79</v>
      </c>
      <c r="I90" s="15">
        <v>41</v>
      </c>
      <c r="J90" s="16"/>
      <c r="K90" s="16"/>
    </row>
    <row r="91" spans="1:11" ht="18.75" customHeight="1">
      <c r="A91" s="10">
        <v>3</v>
      </c>
      <c r="B91" s="11" t="s">
        <v>18</v>
      </c>
      <c r="C91" s="10"/>
      <c r="D91" s="12" t="s">
        <v>105</v>
      </c>
      <c r="E91" s="13">
        <v>450747</v>
      </c>
      <c r="F91" s="14">
        <v>172</v>
      </c>
      <c r="G91" s="15">
        <v>86</v>
      </c>
      <c r="H91" s="15">
        <v>86</v>
      </c>
      <c r="I91" s="15">
        <v>42</v>
      </c>
      <c r="J91" s="16"/>
      <c r="K91" s="16"/>
    </row>
    <row r="92" spans="1:11" ht="12.75">
      <c r="A92" s="10">
        <v>4</v>
      </c>
      <c r="B92" s="11" t="s">
        <v>18</v>
      </c>
      <c r="C92" s="10"/>
      <c r="D92" s="12" t="s">
        <v>106</v>
      </c>
      <c r="E92" s="13">
        <v>450749</v>
      </c>
      <c r="F92" s="14">
        <v>503</v>
      </c>
      <c r="G92" s="15">
        <v>235</v>
      </c>
      <c r="H92" s="15">
        <v>268</v>
      </c>
      <c r="I92" s="15">
        <v>122</v>
      </c>
      <c r="J92" s="16"/>
      <c r="K92" s="16"/>
    </row>
    <row r="93" spans="1:11" ht="17.25" customHeight="1">
      <c r="A93" s="10">
        <v>5</v>
      </c>
      <c r="B93" s="11" t="s">
        <v>18</v>
      </c>
      <c r="C93" s="10"/>
      <c r="D93" s="12" t="s">
        <v>107</v>
      </c>
      <c r="E93" s="13">
        <v>450751</v>
      </c>
      <c r="F93" s="14">
        <v>486</v>
      </c>
      <c r="G93" s="15">
        <v>237</v>
      </c>
      <c r="H93" s="15">
        <v>249</v>
      </c>
      <c r="I93" s="15">
        <v>93</v>
      </c>
      <c r="J93" s="16"/>
      <c r="K93" s="16"/>
    </row>
    <row r="94" spans="2:11" s="18" customFormat="1" ht="16.5" customHeight="1">
      <c r="B94" s="19" t="s">
        <v>40</v>
      </c>
      <c r="C94" s="19"/>
      <c r="D94" s="19"/>
      <c r="E94" s="20"/>
      <c r="F94" s="21">
        <f>SUM(F89:F93)</f>
        <v>1557</v>
      </c>
      <c r="G94" s="22">
        <f>SUM(G89:G93)</f>
        <v>759</v>
      </c>
      <c r="H94" s="22">
        <f>SUM(H89:H93)</f>
        <v>798</v>
      </c>
      <c r="I94" s="22">
        <f>SUM(I89:I93)</f>
        <v>358</v>
      </c>
      <c r="J94" s="16"/>
      <c r="K94" s="16"/>
    </row>
    <row r="95" spans="1:11" ht="12.75">
      <c r="A95" s="10">
        <v>1</v>
      </c>
      <c r="B95" s="11" t="s">
        <v>18</v>
      </c>
      <c r="C95" s="23" t="s">
        <v>108</v>
      </c>
      <c r="D95" s="12" t="s">
        <v>109</v>
      </c>
      <c r="E95" s="13">
        <v>450745</v>
      </c>
      <c r="F95" s="14">
        <v>309</v>
      </c>
      <c r="G95" s="15">
        <v>150</v>
      </c>
      <c r="H95" s="15">
        <v>159</v>
      </c>
      <c r="I95" s="15">
        <v>86</v>
      </c>
      <c r="J95" s="16"/>
      <c r="K95" s="16"/>
    </row>
    <row r="96" spans="1:11" ht="12.75">
      <c r="A96" s="10">
        <v>2</v>
      </c>
      <c r="B96" s="11" t="s">
        <v>18</v>
      </c>
      <c r="C96" s="23"/>
      <c r="D96" s="12" t="s">
        <v>110</v>
      </c>
      <c r="E96" s="13">
        <v>450746</v>
      </c>
      <c r="F96" s="14">
        <v>434</v>
      </c>
      <c r="G96" s="15">
        <v>223</v>
      </c>
      <c r="H96" s="15">
        <v>211</v>
      </c>
      <c r="I96" s="15">
        <v>114</v>
      </c>
      <c r="J96" s="16"/>
      <c r="K96" s="16"/>
    </row>
    <row r="97" spans="2:11" ht="15.75" customHeight="1">
      <c r="B97" s="19" t="s">
        <v>40</v>
      </c>
      <c r="C97" s="19"/>
      <c r="D97" s="19"/>
      <c r="E97" s="20"/>
      <c r="F97" s="21">
        <f>SUM(F95:F96)</f>
        <v>743</v>
      </c>
      <c r="G97" s="21">
        <f>SUM(G95:G96)</f>
        <v>373</v>
      </c>
      <c r="H97" s="21">
        <f>SUM(H95:H96)</f>
        <v>370</v>
      </c>
      <c r="I97" s="21">
        <f>SUM(I95:I96)</f>
        <v>200</v>
      </c>
      <c r="J97" s="16"/>
      <c r="K97" s="16"/>
    </row>
    <row r="98" spans="1:11" ht="12.75" customHeight="1">
      <c r="A98" s="10">
        <v>1</v>
      </c>
      <c r="B98" s="11" t="s">
        <v>18</v>
      </c>
      <c r="C98" s="24" t="s">
        <v>111</v>
      </c>
      <c r="D98" s="12" t="s">
        <v>111</v>
      </c>
      <c r="E98" s="13">
        <v>450756</v>
      </c>
      <c r="F98" s="14">
        <v>1114</v>
      </c>
      <c r="G98" s="15">
        <v>545</v>
      </c>
      <c r="H98" s="15">
        <v>569</v>
      </c>
      <c r="I98" s="15">
        <v>283</v>
      </c>
      <c r="J98" s="16"/>
      <c r="K98" s="16"/>
    </row>
    <row r="99" spans="1:11" ht="12.75">
      <c r="A99" s="10">
        <v>2</v>
      </c>
      <c r="B99" s="11" t="s">
        <v>18</v>
      </c>
      <c r="C99" s="24"/>
      <c r="D99" s="12" t="s">
        <v>112</v>
      </c>
      <c r="E99" s="13">
        <v>450753</v>
      </c>
      <c r="F99" s="14">
        <v>21</v>
      </c>
      <c r="G99" s="15">
        <v>13</v>
      </c>
      <c r="H99" s="15">
        <v>8</v>
      </c>
      <c r="I99" s="15">
        <v>5</v>
      </c>
      <c r="J99" s="16"/>
      <c r="K99" s="16"/>
    </row>
    <row r="100" spans="2:11" s="18" customFormat="1" ht="16.5" customHeight="1">
      <c r="B100" s="19" t="s">
        <v>40</v>
      </c>
      <c r="C100" s="19"/>
      <c r="D100" s="19"/>
      <c r="E100" s="20"/>
      <c r="F100" s="21">
        <f>SUM(F98:F99)</f>
        <v>1135</v>
      </c>
      <c r="G100" s="22">
        <f>SUM(G98:G99)</f>
        <v>558</v>
      </c>
      <c r="H100" s="22">
        <f>SUM(H98:H99)</f>
        <v>577</v>
      </c>
      <c r="I100" s="22">
        <f>SUM(I98:I99)</f>
        <v>288</v>
      </c>
      <c r="J100" s="16"/>
      <c r="K100" s="16"/>
    </row>
    <row r="101" spans="1:11" ht="17.25" customHeight="1">
      <c r="A101" s="10">
        <v>4</v>
      </c>
      <c r="B101" s="11" t="s">
        <v>18</v>
      </c>
      <c r="C101" s="24" t="s">
        <v>113</v>
      </c>
      <c r="D101" s="12" t="s">
        <v>113</v>
      </c>
      <c r="E101" s="13">
        <v>450754</v>
      </c>
      <c r="F101" s="14">
        <v>277</v>
      </c>
      <c r="G101" s="15">
        <v>126</v>
      </c>
      <c r="H101" s="15">
        <v>151</v>
      </c>
      <c r="I101" s="15">
        <v>78</v>
      </c>
      <c r="J101" s="16" t="s">
        <v>114</v>
      </c>
      <c r="K101" s="17" t="s">
        <v>17</v>
      </c>
    </row>
    <row r="102" spans="1:11" ht="16.5" customHeight="1">
      <c r="A102" s="10">
        <v>5</v>
      </c>
      <c r="B102" s="11" t="s">
        <v>18</v>
      </c>
      <c r="C102" s="24"/>
      <c r="D102" s="12" t="s">
        <v>115</v>
      </c>
      <c r="E102" s="13">
        <v>450755</v>
      </c>
      <c r="F102" s="14">
        <v>362</v>
      </c>
      <c r="G102" s="15">
        <v>193</v>
      </c>
      <c r="H102" s="15">
        <v>169</v>
      </c>
      <c r="I102" s="15">
        <v>86</v>
      </c>
      <c r="J102" s="16"/>
      <c r="K102" s="16"/>
    </row>
    <row r="103" spans="1:11" ht="12.75">
      <c r="A103" s="10">
        <v>3</v>
      </c>
      <c r="B103" s="11" t="s">
        <v>18</v>
      </c>
      <c r="C103" s="24"/>
      <c r="D103" s="12" t="s">
        <v>116</v>
      </c>
      <c r="E103" s="13">
        <v>450752</v>
      </c>
      <c r="F103" s="14">
        <v>240</v>
      </c>
      <c r="G103" s="15">
        <v>119</v>
      </c>
      <c r="H103" s="15">
        <v>121</v>
      </c>
      <c r="I103" s="15">
        <v>63</v>
      </c>
      <c r="J103" s="16"/>
      <c r="K103" s="16"/>
    </row>
    <row r="104" spans="2:11" ht="15" customHeight="1">
      <c r="B104" s="19" t="s">
        <v>40</v>
      </c>
      <c r="C104" s="19"/>
      <c r="D104" s="19"/>
      <c r="E104" s="20"/>
      <c r="F104" s="21">
        <f>SUM(F101:F103)</f>
        <v>879</v>
      </c>
      <c r="G104" s="21">
        <f>SUM(G101:G103)</f>
        <v>438</v>
      </c>
      <c r="H104" s="21">
        <f>SUM(H101:H103)</f>
        <v>441</v>
      </c>
      <c r="I104" s="21">
        <f>SUM(I101:I103)</f>
        <v>227</v>
      </c>
      <c r="J104" s="16"/>
      <c r="K104" s="16"/>
    </row>
    <row r="105" spans="1:11" ht="12.75">
      <c r="A105" s="10">
        <v>6</v>
      </c>
      <c r="B105" s="11" t="s">
        <v>18</v>
      </c>
      <c r="C105" s="25" t="s">
        <v>117</v>
      </c>
      <c r="D105" s="12" t="s">
        <v>117</v>
      </c>
      <c r="E105" s="13">
        <v>450761</v>
      </c>
      <c r="F105" s="14">
        <v>987</v>
      </c>
      <c r="G105" s="15">
        <v>519</v>
      </c>
      <c r="H105" s="15">
        <v>468</v>
      </c>
      <c r="I105" s="15">
        <v>231</v>
      </c>
      <c r="J105" s="16"/>
      <c r="K105" s="16"/>
    </row>
    <row r="106" spans="2:11" s="18" customFormat="1" ht="16.5" customHeight="1">
      <c r="B106" s="19" t="s">
        <v>40</v>
      </c>
      <c r="C106" s="19"/>
      <c r="D106" s="19"/>
      <c r="E106" s="20"/>
      <c r="F106" s="21">
        <f>SUM(F105)</f>
        <v>987</v>
      </c>
      <c r="G106" s="21">
        <f>SUM(G105)</f>
        <v>519</v>
      </c>
      <c r="H106" s="21">
        <f>SUM(H105)</f>
        <v>468</v>
      </c>
      <c r="I106" s="21">
        <f>SUM(I105)</f>
        <v>231</v>
      </c>
      <c r="J106" s="16"/>
      <c r="K106" s="16"/>
    </row>
    <row r="107" spans="1:11" ht="12.75" customHeight="1">
      <c r="A107" s="10">
        <v>3</v>
      </c>
      <c r="B107" s="11" t="s">
        <v>18</v>
      </c>
      <c r="C107" s="10" t="s">
        <v>118</v>
      </c>
      <c r="D107" s="12" t="s">
        <v>119</v>
      </c>
      <c r="E107" s="13">
        <v>450760</v>
      </c>
      <c r="F107" s="14">
        <v>789</v>
      </c>
      <c r="G107" s="15">
        <v>426</v>
      </c>
      <c r="H107" s="15">
        <v>363</v>
      </c>
      <c r="I107" s="15">
        <v>185</v>
      </c>
      <c r="J107" s="16"/>
      <c r="K107" s="16"/>
    </row>
    <row r="108" spans="1:11" ht="18" customHeight="1">
      <c r="A108" s="10">
        <v>4</v>
      </c>
      <c r="B108" s="11" t="s">
        <v>18</v>
      </c>
      <c r="C108" s="10"/>
      <c r="D108" s="12" t="s">
        <v>120</v>
      </c>
      <c r="E108" s="13">
        <v>450759</v>
      </c>
      <c r="F108" s="14">
        <v>451</v>
      </c>
      <c r="G108" s="15">
        <v>207</v>
      </c>
      <c r="H108" s="15">
        <v>244</v>
      </c>
      <c r="I108" s="15">
        <v>120</v>
      </c>
      <c r="J108" s="16"/>
      <c r="K108" s="16"/>
    </row>
    <row r="109" spans="1:11" ht="15.75" customHeight="1">
      <c r="A109" s="10">
        <v>5</v>
      </c>
      <c r="B109" s="11" t="s">
        <v>18</v>
      </c>
      <c r="C109" s="10"/>
      <c r="D109" s="12" t="s">
        <v>121</v>
      </c>
      <c r="E109" s="13">
        <v>450757</v>
      </c>
      <c r="F109" s="14">
        <v>302</v>
      </c>
      <c r="G109" s="15">
        <v>157</v>
      </c>
      <c r="H109" s="15">
        <v>145</v>
      </c>
      <c r="I109" s="15">
        <v>80</v>
      </c>
      <c r="J109" s="16"/>
      <c r="K109" s="16"/>
    </row>
    <row r="110" spans="2:11" s="18" customFormat="1" ht="15" customHeight="1">
      <c r="B110" s="19" t="s">
        <v>40</v>
      </c>
      <c r="C110" s="19"/>
      <c r="D110" s="19"/>
      <c r="E110" s="20"/>
      <c r="F110" s="21">
        <f>SUM(F107:F109)</f>
        <v>1542</v>
      </c>
      <c r="G110" s="22">
        <f>SUM(G107:G109)</f>
        <v>790</v>
      </c>
      <c r="H110" s="22">
        <f>SUM(H107:H109)</f>
        <v>752</v>
      </c>
      <c r="I110" s="22">
        <f>SUM(I107:I109)</f>
        <v>385</v>
      </c>
      <c r="J110" s="16"/>
      <c r="K110" s="16"/>
    </row>
    <row r="111" spans="1:11" ht="17.25" customHeight="1">
      <c r="A111" s="10">
        <v>1</v>
      </c>
      <c r="B111" s="11" t="s">
        <v>18</v>
      </c>
      <c r="C111" s="10" t="s">
        <v>122</v>
      </c>
      <c r="D111" s="12" t="s">
        <v>122</v>
      </c>
      <c r="E111" s="13">
        <v>450764</v>
      </c>
      <c r="F111" s="14">
        <v>1466</v>
      </c>
      <c r="G111" s="15">
        <v>721</v>
      </c>
      <c r="H111" s="15">
        <v>745</v>
      </c>
      <c r="I111" s="15">
        <v>353</v>
      </c>
      <c r="J111" s="16" t="s">
        <v>123</v>
      </c>
      <c r="K111" s="17" t="s">
        <v>124</v>
      </c>
    </row>
    <row r="112" spans="1:11" ht="12.75">
      <c r="A112" s="10">
        <v>2</v>
      </c>
      <c r="B112" s="11" t="s">
        <v>18</v>
      </c>
      <c r="C112" s="10"/>
      <c r="D112" s="12" t="s">
        <v>125</v>
      </c>
      <c r="E112" s="13">
        <v>450763</v>
      </c>
      <c r="F112" s="14">
        <v>384</v>
      </c>
      <c r="G112" s="15">
        <v>204</v>
      </c>
      <c r="H112" s="15">
        <v>180</v>
      </c>
      <c r="I112" s="15">
        <v>54</v>
      </c>
      <c r="J112" s="16"/>
      <c r="K112" s="16"/>
    </row>
    <row r="113" spans="1:11" ht="18" customHeight="1">
      <c r="A113" s="10">
        <v>3</v>
      </c>
      <c r="B113" s="11" t="s">
        <v>18</v>
      </c>
      <c r="C113" s="10"/>
      <c r="D113" s="12" t="s">
        <v>126</v>
      </c>
      <c r="E113" s="13">
        <v>0</v>
      </c>
      <c r="F113" s="14">
        <v>0</v>
      </c>
      <c r="G113" s="15">
        <v>0</v>
      </c>
      <c r="H113" s="15">
        <v>0</v>
      </c>
      <c r="I113" s="15"/>
      <c r="J113" s="16"/>
      <c r="K113" s="16"/>
    </row>
    <row r="114" spans="2:11" s="18" customFormat="1" ht="15" customHeight="1">
      <c r="B114" s="19" t="s">
        <v>40</v>
      </c>
      <c r="C114" s="19"/>
      <c r="D114" s="19"/>
      <c r="E114" s="20"/>
      <c r="F114" s="21">
        <f>SUM(F111:F113)</f>
        <v>1850</v>
      </c>
      <c r="G114" s="22">
        <f>SUM(G111:G113)</f>
        <v>925</v>
      </c>
      <c r="H114" s="22">
        <f>SUM(H111:H113)</f>
        <v>925</v>
      </c>
      <c r="I114" s="22">
        <f>SUM(I111:I113)</f>
        <v>407</v>
      </c>
      <c r="J114" s="16"/>
      <c r="K114" s="16"/>
    </row>
    <row r="115" spans="1:11" ht="12.75" customHeight="1">
      <c r="A115" s="10">
        <v>4</v>
      </c>
      <c r="B115" s="11" t="s">
        <v>18</v>
      </c>
      <c r="C115" s="10" t="s">
        <v>127</v>
      </c>
      <c r="D115" s="12" t="s">
        <v>128</v>
      </c>
      <c r="E115" s="13">
        <v>450765</v>
      </c>
      <c r="F115" s="14">
        <v>531</v>
      </c>
      <c r="G115" s="15">
        <v>255</v>
      </c>
      <c r="H115" s="15">
        <v>276</v>
      </c>
      <c r="I115" s="15">
        <v>134</v>
      </c>
      <c r="J115" s="16"/>
      <c r="K115" s="16"/>
    </row>
    <row r="116" spans="1:11" ht="12.75">
      <c r="A116" s="10">
        <v>5</v>
      </c>
      <c r="B116" s="11" t="s">
        <v>18</v>
      </c>
      <c r="C116" s="10"/>
      <c r="D116" s="12" t="s">
        <v>129</v>
      </c>
      <c r="E116" s="13">
        <v>450803</v>
      </c>
      <c r="F116" s="14">
        <v>169</v>
      </c>
      <c r="G116" s="15">
        <v>76</v>
      </c>
      <c r="H116" s="15">
        <v>93</v>
      </c>
      <c r="I116" s="15">
        <v>36</v>
      </c>
      <c r="J116" s="16"/>
      <c r="K116" s="16"/>
    </row>
    <row r="117" spans="1:11" ht="12.75">
      <c r="A117" s="10">
        <v>6</v>
      </c>
      <c r="B117" s="11" t="s">
        <v>18</v>
      </c>
      <c r="C117" s="10"/>
      <c r="D117" s="12" t="s">
        <v>130</v>
      </c>
      <c r="E117" s="13">
        <v>450805</v>
      </c>
      <c r="F117" s="14">
        <v>421</v>
      </c>
      <c r="G117" s="15">
        <v>187</v>
      </c>
      <c r="H117" s="15">
        <v>234</v>
      </c>
      <c r="I117" s="15">
        <v>83</v>
      </c>
      <c r="J117" s="16"/>
      <c r="K117" s="16"/>
    </row>
    <row r="118" spans="2:11" s="18" customFormat="1" ht="15.75" customHeight="1">
      <c r="B118" s="19" t="s">
        <v>40</v>
      </c>
      <c r="C118" s="19"/>
      <c r="D118" s="19"/>
      <c r="E118" s="20"/>
      <c r="F118" s="21">
        <f>SUM(F115:F117)</f>
        <v>1121</v>
      </c>
      <c r="G118" s="22">
        <f>SUM(G115:G117)</f>
        <v>518</v>
      </c>
      <c r="H118" s="22">
        <f>SUM(H115:H117)</f>
        <v>603</v>
      </c>
      <c r="I118" s="22">
        <f>SUM(I115:I117)</f>
        <v>253</v>
      </c>
      <c r="J118" s="16"/>
      <c r="K118" s="16"/>
    </row>
    <row r="119" spans="1:11" ht="15.75" customHeight="1">
      <c r="A119" s="10">
        <v>1</v>
      </c>
      <c r="B119" s="26" t="s">
        <v>18</v>
      </c>
      <c r="C119" s="10" t="s">
        <v>131</v>
      </c>
      <c r="D119" s="12" t="s">
        <v>131</v>
      </c>
      <c r="E119" s="13">
        <v>450806</v>
      </c>
      <c r="F119" s="14">
        <v>943</v>
      </c>
      <c r="G119" s="15">
        <v>483</v>
      </c>
      <c r="H119" s="15">
        <v>460</v>
      </c>
      <c r="I119" s="15">
        <v>204</v>
      </c>
      <c r="J119" s="16"/>
      <c r="K119" s="16"/>
    </row>
    <row r="120" spans="1:11" ht="12.75">
      <c r="A120" s="10">
        <v>2</v>
      </c>
      <c r="B120" s="26" t="s">
        <v>18</v>
      </c>
      <c r="C120" s="10"/>
      <c r="D120" s="12" t="s">
        <v>132</v>
      </c>
      <c r="E120" s="13"/>
      <c r="F120" s="14">
        <v>0</v>
      </c>
      <c r="G120" s="15">
        <v>0</v>
      </c>
      <c r="H120" s="15">
        <v>0</v>
      </c>
      <c r="I120" s="15"/>
      <c r="J120" s="16"/>
      <c r="K120" s="16"/>
    </row>
    <row r="121" spans="1:11" ht="18.75" customHeight="1">
      <c r="A121" s="10">
        <v>3</v>
      </c>
      <c r="B121" s="26" t="s">
        <v>18</v>
      </c>
      <c r="C121" s="10"/>
      <c r="D121" s="12" t="s">
        <v>133</v>
      </c>
      <c r="E121" s="13">
        <v>450804</v>
      </c>
      <c r="F121" s="14">
        <v>292</v>
      </c>
      <c r="G121" s="15">
        <v>147</v>
      </c>
      <c r="H121" s="15">
        <v>145</v>
      </c>
      <c r="I121" s="15">
        <v>67</v>
      </c>
      <c r="J121" s="16"/>
      <c r="K121" s="16"/>
    </row>
    <row r="122" spans="1:11" ht="15.75" customHeight="1">
      <c r="A122" s="10">
        <v>4</v>
      </c>
      <c r="B122" s="26" t="s">
        <v>18</v>
      </c>
      <c r="C122" s="10"/>
      <c r="D122" s="12" t="s">
        <v>134</v>
      </c>
      <c r="E122" s="13">
        <v>450802</v>
      </c>
      <c r="F122" s="14">
        <v>368</v>
      </c>
      <c r="G122" s="15">
        <v>193</v>
      </c>
      <c r="H122" s="15">
        <v>175</v>
      </c>
      <c r="I122" s="15">
        <v>84</v>
      </c>
      <c r="J122" s="16"/>
      <c r="K122" s="16"/>
    </row>
    <row r="123" spans="2:11" s="18" customFormat="1" ht="15" customHeight="1">
      <c r="B123" s="19" t="s">
        <v>40</v>
      </c>
      <c r="C123" s="19"/>
      <c r="D123" s="19"/>
      <c r="E123" s="20"/>
      <c r="F123" s="21">
        <f>SUM(F119:F122)</f>
        <v>1603</v>
      </c>
      <c r="G123" s="22">
        <f>SUM(G119:G122)</f>
        <v>823</v>
      </c>
      <c r="H123" s="22">
        <f>SUM(H119:H122)</f>
        <v>780</v>
      </c>
      <c r="I123" s="22">
        <f>SUM(I119:I122)</f>
        <v>355</v>
      </c>
      <c r="J123" s="16"/>
      <c r="K123" s="16"/>
    </row>
    <row r="124" spans="1:11" ht="19.5" customHeight="1">
      <c r="A124" s="10">
        <v>5</v>
      </c>
      <c r="B124" s="11" t="s">
        <v>18</v>
      </c>
      <c r="C124" s="10" t="s">
        <v>135</v>
      </c>
      <c r="D124" s="12" t="s">
        <v>135</v>
      </c>
      <c r="E124" s="13">
        <v>450800</v>
      </c>
      <c r="F124" s="14">
        <v>165</v>
      </c>
      <c r="G124" s="15">
        <v>80</v>
      </c>
      <c r="H124" s="15">
        <v>85</v>
      </c>
      <c r="I124" s="15">
        <v>34</v>
      </c>
      <c r="J124" s="16" t="s">
        <v>136</v>
      </c>
      <c r="K124" s="16" t="s">
        <v>17</v>
      </c>
    </row>
    <row r="125" spans="1:11" ht="12.75">
      <c r="A125" s="10">
        <v>6</v>
      </c>
      <c r="B125" s="11" t="s">
        <v>18</v>
      </c>
      <c r="C125" s="10"/>
      <c r="D125" s="12" t="s">
        <v>137</v>
      </c>
      <c r="E125" s="13">
        <v>450799</v>
      </c>
      <c r="F125" s="14">
        <v>266</v>
      </c>
      <c r="G125" s="15">
        <v>139</v>
      </c>
      <c r="H125" s="15">
        <v>127</v>
      </c>
      <c r="I125" s="15">
        <v>63</v>
      </c>
      <c r="J125" s="16"/>
      <c r="K125" s="16"/>
    </row>
    <row r="126" spans="1:11" ht="12.75">
      <c r="A126" s="10">
        <v>7</v>
      </c>
      <c r="B126" s="11" t="s">
        <v>18</v>
      </c>
      <c r="C126" s="10"/>
      <c r="D126" s="12" t="s">
        <v>138</v>
      </c>
      <c r="E126" s="13">
        <v>450801</v>
      </c>
      <c r="F126" s="14">
        <v>101</v>
      </c>
      <c r="G126" s="15">
        <v>46</v>
      </c>
      <c r="H126" s="15">
        <v>55</v>
      </c>
      <c r="I126" s="15">
        <v>24</v>
      </c>
      <c r="J126" s="16"/>
      <c r="K126" s="16"/>
    </row>
    <row r="127" spans="1:11" ht="16.5" customHeight="1">
      <c r="A127" s="10">
        <v>8</v>
      </c>
      <c r="B127" s="11" t="s">
        <v>18</v>
      </c>
      <c r="C127" s="10"/>
      <c r="D127" s="12" t="s">
        <v>139</v>
      </c>
      <c r="E127" s="13">
        <v>450768</v>
      </c>
      <c r="F127" s="14">
        <v>293</v>
      </c>
      <c r="G127" s="15">
        <v>147</v>
      </c>
      <c r="H127" s="15">
        <v>146</v>
      </c>
      <c r="I127" s="15">
        <v>63</v>
      </c>
      <c r="J127" s="16"/>
      <c r="K127" s="16"/>
    </row>
    <row r="128" spans="1:11" ht="12.75">
      <c r="A128" s="10">
        <v>9</v>
      </c>
      <c r="B128" s="11" t="s">
        <v>18</v>
      </c>
      <c r="C128" s="10"/>
      <c r="D128" s="12" t="s">
        <v>140</v>
      </c>
      <c r="E128" s="13">
        <v>450798</v>
      </c>
      <c r="F128" s="14">
        <v>430</v>
      </c>
      <c r="G128" s="15">
        <v>206</v>
      </c>
      <c r="H128" s="15">
        <v>224</v>
      </c>
      <c r="I128" s="15">
        <v>103</v>
      </c>
      <c r="J128" s="16"/>
      <c r="K128" s="16"/>
    </row>
    <row r="129" spans="1:11" ht="20.25" customHeight="1">
      <c r="A129" s="10">
        <v>10</v>
      </c>
      <c r="B129" s="11" t="s">
        <v>18</v>
      </c>
      <c r="C129" s="10"/>
      <c r="D129" s="12" t="s">
        <v>141</v>
      </c>
      <c r="E129" s="13">
        <v>450767</v>
      </c>
      <c r="F129" s="14">
        <v>229</v>
      </c>
      <c r="G129" s="15">
        <v>112</v>
      </c>
      <c r="H129" s="15">
        <v>117</v>
      </c>
      <c r="I129" s="15">
        <v>59</v>
      </c>
      <c r="J129" s="16"/>
      <c r="K129" s="16"/>
    </row>
    <row r="130" spans="2:11" s="18" customFormat="1" ht="16.5" customHeight="1">
      <c r="B130" s="19" t="s">
        <v>40</v>
      </c>
      <c r="C130" s="19"/>
      <c r="D130" s="19"/>
      <c r="E130" s="20"/>
      <c r="F130" s="21">
        <f>SUM(F124:F129)</f>
        <v>1484</v>
      </c>
      <c r="G130" s="22">
        <f>SUM(G124:G129)</f>
        <v>730</v>
      </c>
      <c r="H130" s="22">
        <f>SUM(H124:H129)</f>
        <v>754</v>
      </c>
      <c r="I130" s="22">
        <f>SUM(I124:I129)</f>
        <v>346</v>
      </c>
      <c r="J130" s="16"/>
      <c r="K130" s="16"/>
    </row>
    <row r="131" spans="1:11" ht="12.75" customHeight="1">
      <c r="A131" s="10">
        <v>1</v>
      </c>
      <c r="B131" s="11" t="s">
        <v>18</v>
      </c>
      <c r="C131" s="10" t="s">
        <v>142</v>
      </c>
      <c r="D131" s="12" t="s">
        <v>143</v>
      </c>
      <c r="E131" s="13">
        <v>450774</v>
      </c>
      <c r="F131" s="14">
        <v>541</v>
      </c>
      <c r="G131" s="15">
        <v>286</v>
      </c>
      <c r="H131" s="15">
        <v>255</v>
      </c>
      <c r="I131" s="15">
        <v>114</v>
      </c>
      <c r="J131" s="16"/>
      <c r="K131" s="16"/>
    </row>
    <row r="132" spans="1:11" ht="18.75" customHeight="1">
      <c r="A132" s="10">
        <v>2</v>
      </c>
      <c r="B132" s="11" t="s">
        <v>18</v>
      </c>
      <c r="C132" s="10"/>
      <c r="D132" s="12" t="s">
        <v>144</v>
      </c>
      <c r="E132" s="13">
        <v>450770</v>
      </c>
      <c r="F132" s="14">
        <v>101</v>
      </c>
      <c r="G132" s="15">
        <v>38</v>
      </c>
      <c r="H132" s="15">
        <v>63</v>
      </c>
      <c r="I132" s="15">
        <v>24</v>
      </c>
      <c r="J132" s="16"/>
      <c r="K132" s="16"/>
    </row>
    <row r="133" spans="1:11" ht="17.25" customHeight="1">
      <c r="A133" s="10">
        <v>3</v>
      </c>
      <c r="B133" s="11" t="s">
        <v>18</v>
      </c>
      <c r="C133" s="10"/>
      <c r="D133" s="12" t="s">
        <v>145</v>
      </c>
      <c r="E133" s="13">
        <v>450769</v>
      </c>
      <c r="F133" s="14">
        <v>80</v>
      </c>
      <c r="G133" s="15">
        <v>38</v>
      </c>
      <c r="H133" s="15">
        <v>42</v>
      </c>
      <c r="I133" s="15">
        <v>16</v>
      </c>
      <c r="J133" s="16"/>
      <c r="K133" s="16"/>
    </row>
    <row r="134" spans="1:11" ht="15.75" customHeight="1">
      <c r="A134" s="10">
        <v>4</v>
      </c>
      <c r="B134" s="11" t="s">
        <v>18</v>
      </c>
      <c r="C134" s="10"/>
      <c r="D134" s="27" t="s">
        <v>146</v>
      </c>
      <c r="E134" s="28">
        <v>450773</v>
      </c>
      <c r="F134" s="29">
        <v>198</v>
      </c>
      <c r="G134" s="15">
        <v>100</v>
      </c>
      <c r="H134" s="15">
        <v>98</v>
      </c>
      <c r="I134" s="15">
        <v>47</v>
      </c>
      <c r="J134" s="16"/>
      <c r="K134" s="16"/>
    </row>
    <row r="135" spans="2:11" ht="16.5" customHeight="1">
      <c r="B135" s="19" t="s">
        <v>40</v>
      </c>
      <c r="C135" s="19"/>
      <c r="D135" s="19"/>
      <c r="E135" s="30"/>
      <c r="F135" s="31">
        <f>SUM(F131:F134)</f>
        <v>920</v>
      </c>
      <c r="G135" s="32">
        <f>SUM(G131:G134)</f>
        <v>462</v>
      </c>
      <c r="H135" s="32">
        <f>SUM(H131:H134)</f>
        <v>458</v>
      </c>
      <c r="I135" s="32">
        <f>SUM(I131:I134)</f>
        <v>201</v>
      </c>
      <c r="J135" s="16"/>
      <c r="K135" s="16"/>
    </row>
    <row r="136" spans="1:11" ht="17.25" customHeight="1">
      <c r="A136" s="10">
        <v>9</v>
      </c>
      <c r="B136" s="11" t="s">
        <v>18</v>
      </c>
      <c r="C136" s="10" t="s">
        <v>147</v>
      </c>
      <c r="D136" s="12" t="s">
        <v>147</v>
      </c>
      <c r="E136" s="13">
        <v>450779</v>
      </c>
      <c r="F136" s="14">
        <v>459</v>
      </c>
      <c r="G136" s="15">
        <v>268</v>
      </c>
      <c r="H136" s="15">
        <v>191</v>
      </c>
      <c r="I136" s="15">
        <v>88</v>
      </c>
      <c r="J136" s="16"/>
      <c r="K136" s="16"/>
    </row>
    <row r="137" spans="1:11" ht="12.75">
      <c r="A137" s="10">
        <v>8</v>
      </c>
      <c r="B137" s="11" t="s">
        <v>18</v>
      </c>
      <c r="C137" s="10"/>
      <c r="D137" s="12" t="s">
        <v>148</v>
      </c>
      <c r="E137" s="13">
        <v>450772</v>
      </c>
      <c r="F137" s="14">
        <v>19</v>
      </c>
      <c r="G137" s="15">
        <v>8</v>
      </c>
      <c r="H137" s="15">
        <v>11</v>
      </c>
      <c r="I137" s="15">
        <v>4</v>
      </c>
      <c r="J137" s="16"/>
      <c r="K137" s="16"/>
    </row>
    <row r="138" spans="1:11" ht="12.75">
      <c r="A138" s="10">
        <v>7</v>
      </c>
      <c r="B138" s="11" t="s">
        <v>18</v>
      </c>
      <c r="C138" s="10"/>
      <c r="D138" s="12" t="s">
        <v>149</v>
      </c>
      <c r="E138" s="13">
        <v>450777</v>
      </c>
      <c r="F138" s="14">
        <v>124</v>
      </c>
      <c r="G138" s="15">
        <v>57</v>
      </c>
      <c r="H138" s="15">
        <v>67</v>
      </c>
      <c r="I138" s="15">
        <v>32</v>
      </c>
      <c r="J138" s="16"/>
      <c r="K138" s="16"/>
    </row>
    <row r="139" spans="1:11" ht="15" customHeight="1">
      <c r="A139" s="10">
        <v>5</v>
      </c>
      <c r="B139" s="11" t="s">
        <v>18</v>
      </c>
      <c r="C139" s="10"/>
      <c r="D139" s="12" t="s">
        <v>150</v>
      </c>
      <c r="E139" s="13">
        <v>450771</v>
      </c>
      <c r="F139" s="14">
        <v>144</v>
      </c>
      <c r="G139" s="15">
        <v>69</v>
      </c>
      <c r="H139" s="15">
        <v>75</v>
      </c>
      <c r="I139" s="15">
        <v>36</v>
      </c>
      <c r="J139" s="16"/>
      <c r="K139" s="16"/>
    </row>
    <row r="140" spans="1:11" ht="12.75">
      <c r="A140" s="10">
        <v>6</v>
      </c>
      <c r="B140" s="11" t="s">
        <v>18</v>
      </c>
      <c r="C140" s="10"/>
      <c r="D140" s="12" t="s">
        <v>151</v>
      </c>
      <c r="E140" s="13">
        <v>0</v>
      </c>
      <c r="F140" s="14">
        <v>0</v>
      </c>
      <c r="G140" s="15">
        <v>0</v>
      </c>
      <c r="H140" s="15">
        <v>0</v>
      </c>
      <c r="I140" s="15"/>
      <c r="J140" s="16"/>
      <c r="K140" s="16"/>
    </row>
    <row r="141" spans="1:11" ht="17.25" customHeight="1">
      <c r="A141" s="10">
        <v>10</v>
      </c>
      <c r="B141" s="11" t="s">
        <v>18</v>
      </c>
      <c r="C141" s="10"/>
      <c r="D141" s="12" t="s">
        <v>152</v>
      </c>
      <c r="E141" s="13">
        <v>0</v>
      </c>
      <c r="F141" s="14">
        <v>0</v>
      </c>
      <c r="G141" s="15">
        <v>0</v>
      </c>
      <c r="H141" s="15">
        <v>0</v>
      </c>
      <c r="I141" s="15"/>
      <c r="J141" s="16"/>
      <c r="K141" s="16"/>
    </row>
    <row r="142" spans="1:11" ht="12.75">
      <c r="A142" s="10">
        <v>11</v>
      </c>
      <c r="B142" s="11" t="s">
        <v>18</v>
      </c>
      <c r="C142" s="10"/>
      <c r="D142" s="12" t="s">
        <v>153</v>
      </c>
      <c r="E142" s="13">
        <v>0</v>
      </c>
      <c r="F142" s="14">
        <v>0</v>
      </c>
      <c r="G142" s="15">
        <v>0</v>
      </c>
      <c r="H142" s="15">
        <v>0</v>
      </c>
      <c r="I142" s="15"/>
      <c r="J142" s="16"/>
      <c r="K142" s="16"/>
    </row>
    <row r="143" spans="1:11" ht="12.75">
      <c r="A143" s="10">
        <v>12</v>
      </c>
      <c r="B143" s="11" t="s">
        <v>18</v>
      </c>
      <c r="C143" s="10"/>
      <c r="D143" s="12" t="s">
        <v>154</v>
      </c>
      <c r="E143" s="13">
        <v>0</v>
      </c>
      <c r="F143" s="14">
        <v>0</v>
      </c>
      <c r="G143" s="15">
        <v>0</v>
      </c>
      <c r="H143" s="15">
        <v>0</v>
      </c>
      <c r="I143" s="15"/>
      <c r="J143" s="16"/>
      <c r="K143" s="16"/>
    </row>
    <row r="144" spans="1:11" ht="12.75">
      <c r="A144" s="10">
        <v>13</v>
      </c>
      <c r="B144" s="11" t="s">
        <v>18</v>
      </c>
      <c r="C144" s="10"/>
      <c r="D144" s="12" t="s">
        <v>155</v>
      </c>
      <c r="E144" s="13">
        <v>0</v>
      </c>
      <c r="F144" s="14">
        <v>0</v>
      </c>
      <c r="G144" s="15">
        <v>0</v>
      </c>
      <c r="H144" s="15">
        <v>0</v>
      </c>
      <c r="I144" s="15"/>
      <c r="J144" s="16"/>
      <c r="K144" s="16"/>
    </row>
    <row r="145" spans="2:11" s="18" customFormat="1" ht="16.5" customHeight="1">
      <c r="B145" s="19" t="s">
        <v>40</v>
      </c>
      <c r="C145" s="19"/>
      <c r="D145" s="19"/>
      <c r="E145" s="20"/>
      <c r="F145" s="21">
        <f>SUM(F136:F144)</f>
        <v>746</v>
      </c>
      <c r="G145" s="33">
        <f>SUM(G136:G144)</f>
        <v>402</v>
      </c>
      <c r="H145" s="33">
        <f>SUM(H136:H144)</f>
        <v>344</v>
      </c>
      <c r="I145" s="33">
        <f>SUM(I136:I144)</f>
        <v>160</v>
      </c>
      <c r="J145" s="16"/>
      <c r="K145" s="16"/>
    </row>
    <row r="146" spans="1:11" ht="12.75" customHeight="1">
      <c r="A146" s="10">
        <v>1</v>
      </c>
      <c r="B146" s="11" t="s">
        <v>18</v>
      </c>
      <c r="C146" s="24" t="s">
        <v>156</v>
      </c>
      <c r="D146" s="12" t="s">
        <v>156</v>
      </c>
      <c r="E146" s="13">
        <v>450781</v>
      </c>
      <c r="F146" s="14">
        <v>343</v>
      </c>
      <c r="G146" s="15">
        <v>179</v>
      </c>
      <c r="H146" s="15">
        <v>164</v>
      </c>
      <c r="I146" s="15">
        <v>92</v>
      </c>
      <c r="J146" s="16"/>
      <c r="K146" s="16"/>
    </row>
    <row r="147" spans="1:11" ht="15.75" customHeight="1">
      <c r="A147" s="10">
        <v>2</v>
      </c>
      <c r="B147" s="11" t="s">
        <v>18</v>
      </c>
      <c r="C147" s="24"/>
      <c r="D147" s="12" t="s">
        <v>157</v>
      </c>
      <c r="E147" s="13">
        <v>450785</v>
      </c>
      <c r="F147" s="14">
        <v>92</v>
      </c>
      <c r="G147" s="15">
        <v>44</v>
      </c>
      <c r="H147" s="15">
        <v>48</v>
      </c>
      <c r="I147" s="15">
        <v>21</v>
      </c>
      <c r="J147" s="16"/>
      <c r="K147" s="16"/>
    </row>
    <row r="148" spans="1:11" ht="12.75">
      <c r="A148" s="10">
        <v>3</v>
      </c>
      <c r="B148" s="11" t="s">
        <v>18</v>
      </c>
      <c r="C148" s="24"/>
      <c r="D148" s="12" t="s">
        <v>158</v>
      </c>
      <c r="E148" s="13">
        <v>450783</v>
      </c>
      <c r="F148" s="14">
        <v>342</v>
      </c>
      <c r="G148" s="15">
        <v>168</v>
      </c>
      <c r="H148" s="15">
        <v>174</v>
      </c>
      <c r="I148" s="15">
        <v>121</v>
      </c>
      <c r="J148" s="16"/>
      <c r="K148" s="16"/>
    </row>
    <row r="149" spans="1:11" ht="17.25" customHeight="1">
      <c r="A149" s="10">
        <v>4</v>
      </c>
      <c r="B149" s="11" t="s">
        <v>18</v>
      </c>
      <c r="C149" s="24"/>
      <c r="D149" s="12" t="s">
        <v>159</v>
      </c>
      <c r="E149" s="13">
        <v>450778</v>
      </c>
      <c r="F149" s="14">
        <v>83</v>
      </c>
      <c r="G149" s="15">
        <v>42</v>
      </c>
      <c r="H149" s="15">
        <v>41</v>
      </c>
      <c r="I149" s="15">
        <v>22</v>
      </c>
      <c r="J149" s="16"/>
      <c r="K149" s="16"/>
    </row>
    <row r="150" spans="1:11" ht="18" customHeight="1">
      <c r="A150" s="10">
        <v>5</v>
      </c>
      <c r="B150" s="11" t="s">
        <v>18</v>
      </c>
      <c r="C150" s="24"/>
      <c r="D150" s="12" t="s">
        <v>160</v>
      </c>
      <c r="E150" s="13">
        <v>450780</v>
      </c>
      <c r="F150" s="14">
        <v>299</v>
      </c>
      <c r="G150" s="15">
        <v>139</v>
      </c>
      <c r="H150" s="15">
        <v>160</v>
      </c>
      <c r="I150" s="15">
        <v>91</v>
      </c>
      <c r="J150" s="16"/>
      <c r="K150" s="16"/>
    </row>
    <row r="151" spans="2:11" s="18" customFormat="1" ht="16.5" customHeight="1">
      <c r="B151" s="19" t="s">
        <v>40</v>
      </c>
      <c r="C151" s="19"/>
      <c r="D151" s="19"/>
      <c r="E151" s="20"/>
      <c r="F151" s="21">
        <f>SUM(F146:F150)</f>
        <v>1159</v>
      </c>
      <c r="G151" s="22">
        <f>SUM(G146:G150)</f>
        <v>572</v>
      </c>
      <c r="H151" s="22">
        <f>SUM(H146:H150)</f>
        <v>587</v>
      </c>
      <c r="I151" s="22">
        <f>SUM(I146:I150)</f>
        <v>347</v>
      </c>
      <c r="J151" s="16"/>
      <c r="K151" s="16"/>
    </row>
    <row r="152" spans="1:11" ht="12.75" customHeight="1">
      <c r="A152" s="10">
        <v>1</v>
      </c>
      <c r="B152" s="11" t="s">
        <v>18</v>
      </c>
      <c r="C152" s="10" t="s">
        <v>161</v>
      </c>
      <c r="D152" s="12" t="s">
        <v>161</v>
      </c>
      <c r="E152" s="13">
        <v>450784</v>
      </c>
      <c r="F152" s="14">
        <v>463</v>
      </c>
      <c r="G152" s="15">
        <v>237</v>
      </c>
      <c r="H152" s="15">
        <v>226</v>
      </c>
      <c r="I152" s="15">
        <v>116</v>
      </c>
      <c r="J152" s="16"/>
      <c r="K152" s="16"/>
    </row>
    <row r="153" spans="1:11" ht="15.75" customHeight="1">
      <c r="A153" s="10">
        <v>2</v>
      </c>
      <c r="B153" s="11" t="s">
        <v>18</v>
      </c>
      <c r="C153" s="10"/>
      <c r="D153" s="12" t="s">
        <v>162</v>
      </c>
      <c r="E153" s="13">
        <v>450791</v>
      </c>
      <c r="F153" s="14">
        <v>320</v>
      </c>
      <c r="G153" s="15">
        <v>160</v>
      </c>
      <c r="H153" s="15">
        <v>160</v>
      </c>
      <c r="I153" s="15">
        <v>82</v>
      </c>
      <c r="J153" s="16"/>
      <c r="K153" s="16"/>
    </row>
    <row r="154" spans="1:11" ht="12.75">
      <c r="A154" s="10">
        <v>3</v>
      </c>
      <c r="B154" s="11" t="s">
        <v>18</v>
      </c>
      <c r="C154" s="10"/>
      <c r="D154" s="12" t="s">
        <v>163</v>
      </c>
      <c r="E154" s="13">
        <v>450782</v>
      </c>
      <c r="F154" s="14">
        <v>158</v>
      </c>
      <c r="G154" s="15">
        <v>80</v>
      </c>
      <c r="H154" s="15">
        <v>78</v>
      </c>
      <c r="I154" s="15">
        <v>43</v>
      </c>
      <c r="J154" s="16"/>
      <c r="K154" s="16"/>
    </row>
    <row r="155" spans="2:11" s="18" customFormat="1" ht="16.5" customHeight="1">
      <c r="B155" s="19" t="s">
        <v>40</v>
      </c>
      <c r="C155" s="19"/>
      <c r="D155" s="19"/>
      <c r="E155" s="20"/>
      <c r="F155" s="21">
        <f>SUM(F152:F154)</f>
        <v>941</v>
      </c>
      <c r="G155" s="22">
        <f>SUM(G152:G154)</f>
        <v>477</v>
      </c>
      <c r="H155" s="22">
        <f>SUM(H152:H154)</f>
        <v>464</v>
      </c>
      <c r="I155" s="22">
        <f>SUM(I152:I154)</f>
        <v>241</v>
      </c>
      <c r="J155" s="16"/>
      <c r="K155" s="16"/>
    </row>
    <row r="156" spans="1:11" ht="17.25" customHeight="1">
      <c r="A156" s="10">
        <v>1</v>
      </c>
      <c r="B156" s="11" t="s">
        <v>18</v>
      </c>
      <c r="C156" s="10" t="s">
        <v>164</v>
      </c>
      <c r="D156" s="12" t="s">
        <v>165</v>
      </c>
      <c r="E156" s="13">
        <v>450823</v>
      </c>
      <c r="F156" s="14">
        <v>713</v>
      </c>
      <c r="G156" s="15">
        <v>360</v>
      </c>
      <c r="H156" s="15">
        <v>353</v>
      </c>
      <c r="I156" s="15">
        <v>147</v>
      </c>
      <c r="J156" s="16" t="s">
        <v>166</v>
      </c>
      <c r="K156" s="17" t="s">
        <v>167</v>
      </c>
    </row>
    <row r="157" spans="1:11" ht="12.75">
      <c r="A157" s="10">
        <v>2</v>
      </c>
      <c r="B157" s="11" t="s">
        <v>18</v>
      </c>
      <c r="C157" s="10"/>
      <c r="D157" s="12" t="s">
        <v>168</v>
      </c>
      <c r="E157" s="13">
        <v>450822</v>
      </c>
      <c r="F157" s="14">
        <v>984</v>
      </c>
      <c r="G157" s="15">
        <v>501</v>
      </c>
      <c r="H157" s="15">
        <v>483</v>
      </c>
      <c r="I157" s="15">
        <v>154</v>
      </c>
      <c r="J157" s="16"/>
      <c r="K157" s="16"/>
    </row>
    <row r="158" spans="1:11" ht="18.75" customHeight="1">
      <c r="A158" s="10">
        <v>3</v>
      </c>
      <c r="B158" s="11" t="s">
        <v>18</v>
      </c>
      <c r="C158" s="10"/>
      <c r="D158" s="12" t="s">
        <v>169</v>
      </c>
      <c r="E158" s="13">
        <v>0</v>
      </c>
      <c r="F158" s="14">
        <v>0</v>
      </c>
      <c r="G158" s="15">
        <v>0</v>
      </c>
      <c r="H158" s="15">
        <v>0</v>
      </c>
      <c r="I158" s="15"/>
      <c r="J158" s="16"/>
      <c r="K158" s="16"/>
    </row>
    <row r="159" spans="2:11" s="18" customFormat="1" ht="16.5" customHeight="1">
      <c r="B159" s="19" t="s">
        <v>40</v>
      </c>
      <c r="C159" s="19"/>
      <c r="D159" s="19"/>
      <c r="E159" s="20"/>
      <c r="F159" s="21">
        <f>SUM(F156:F158)</f>
        <v>1697</v>
      </c>
      <c r="G159" s="22">
        <f>SUM(G156:G158)</f>
        <v>861</v>
      </c>
      <c r="H159" s="22">
        <f>SUM(H156:H158)</f>
        <v>836</v>
      </c>
      <c r="I159" s="22">
        <f>SUM(I156:I158)</f>
        <v>301</v>
      </c>
      <c r="J159" s="16"/>
      <c r="K159" s="16"/>
    </row>
    <row r="160" spans="1:11" ht="12.75" customHeight="1">
      <c r="A160" s="10">
        <v>5</v>
      </c>
      <c r="B160" s="11" t="s">
        <v>18</v>
      </c>
      <c r="C160" s="10" t="s">
        <v>170</v>
      </c>
      <c r="D160" s="12" t="s">
        <v>171</v>
      </c>
      <c r="E160" s="13">
        <v>450807</v>
      </c>
      <c r="F160" s="14">
        <v>154</v>
      </c>
      <c r="G160" s="15">
        <v>66</v>
      </c>
      <c r="H160" s="15">
        <v>88</v>
      </c>
      <c r="I160" s="15">
        <v>32</v>
      </c>
      <c r="J160" s="16"/>
      <c r="K160" s="16"/>
    </row>
    <row r="161" spans="1:11" ht="12.75">
      <c r="A161" s="10">
        <v>6</v>
      </c>
      <c r="B161" s="11" t="s">
        <v>18</v>
      </c>
      <c r="C161" s="10"/>
      <c r="D161" s="12" t="s">
        <v>170</v>
      </c>
      <c r="E161" s="13">
        <v>450808</v>
      </c>
      <c r="F161" s="14">
        <v>514</v>
      </c>
      <c r="G161" s="15">
        <v>243</v>
      </c>
      <c r="H161" s="15">
        <v>271</v>
      </c>
      <c r="I161" s="15">
        <v>110</v>
      </c>
      <c r="J161" s="16"/>
      <c r="K161" s="16"/>
    </row>
    <row r="162" spans="1:11" ht="12.75">
      <c r="A162" s="10">
        <v>9</v>
      </c>
      <c r="B162" s="11" t="s">
        <v>18</v>
      </c>
      <c r="C162" s="10"/>
      <c r="D162" s="12" t="s">
        <v>172</v>
      </c>
      <c r="E162" s="13">
        <v>450722</v>
      </c>
      <c r="F162" s="14">
        <v>58</v>
      </c>
      <c r="G162" s="15">
        <v>25</v>
      </c>
      <c r="H162" s="15">
        <v>33</v>
      </c>
      <c r="I162" s="15">
        <v>13</v>
      </c>
      <c r="J162" s="16"/>
      <c r="K162" s="16"/>
    </row>
    <row r="163" spans="2:11" ht="16.5" customHeight="1">
      <c r="B163" s="19" t="s">
        <v>40</v>
      </c>
      <c r="C163" s="19"/>
      <c r="D163" s="19"/>
      <c r="E163" s="20"/>
      <c r="F163" s="21">
        <f>SUM(F160:F162)</f>
        <v>726</v>
      </c>
      <c r="G163" s="33">
        <f>SUM(G160:G162)</f>
        <v>334</v>
      </c>
      <c r="H163" s="33">
        <f>SUM(H160:H162)</f>
        <v>392</v>
      </c>
      <c r="I163" s="33">
        <f>SUM(I160:I162)</f>
        <v>155</v>
      </c>
      <c r="J163" s="16"/>
      <c r="K163" s="16"/>
    </row>
    <row r="164" spans="1:11" ht="15" customHeight="1">
      <c r="A164" s="10">
        <v>4</v>
      </c>
      <c r="B164" s="11" t="s">
        <v>18</v>
      </c>
      <c r="C164" s="10" t="s">
        <v>173</v>
      </c>
      <c r="D164" s="12" t="s">
        <v>173</v>
      </c>
      <c r="E164" s="13">
        <v>450817</v>
      </c>
      <c r="F164" s="14">
        <v>639</v>
      </c>
      <c r="G164" s="15">
        <v>299</v>
      </c>
      <c r="H164" s="15">
        <v>340</v>
      </c>
      <c r="I164" s="15">
        <v>143</v>
      </c>
      <c r="J164" s="16"/>
      <c r="K164" s="16"/>
    </row>
    <row r="165" spans="1:11" ht="12.75">
      <c r="A165" s="10">
        <v>7</v>
      </c>
      <c r="B165" s="11" t="s">
        <v>18</v>
      </c>
      <c r="C165" s="10"/>
      <c r="D165" s="12" t="s">
        <v>174</v>
      </c>
      <c r="E165" s="13">
        <v>450819</v>
      </c>
      <c r="F165" s="14">
        <v>219</v>
      </c>
      <c r="G165" s="15">
        <v>138</v>
      </c>
      <c r="H165" s="15">
        <v>81</v>
      </c>
      <c r="I165" s="15">
        <v>33</v>
      </c>
      <c r="J165" s="16"/>
      <c r="K165" s="16"/>
    </row>
    <row r="166" spans="1:11" ht="18" customHeight="1">
      <c r="A166" s="10">
        <v>8</v>
      </c>
      <c r="B166" s="11" t="s">
        <v>18</v>
      </c>
      <c r="C166" s="10"/>
      <c r="D166" s="12" t="s">
        <v>175</v>
      </c>
      <c r="E166" s="13">
        <v>450818</v>
      </c>
      <c r="F166" s="14">
        <v>274</v>
      </c>
      <c r="G166" s="15">
        <v>114</v>
      </c>
      <c r="H166" s="15">
        <v>160</v>
      </c>
      <c r="I166" s="15">
        <v>53</v>
      </c>
      <c r="J166" s="16"/>
      <c r="K166" s="16"/>
    </row>
    <row r="167" spans="1:11" ht="16.5" customHeight="1">
      <c r="A167" s="10">
        <v>10</v>
      </c>
      <c r="B167" s="11" t="s">
        <v>18</v>
      </c>
      <c r="C167" s="10"/>
      <c r="D167" s="12" t="s">
        <v>176</v>
      </c>
      <c r="E167" s="13">
        <v>0</v>
      </c>
      <c r="F167" s="14">
        <v>0</v>
      </c>
      <c r="G167" s="15">
        <v>0</v>
      </c>
      <c r="H167" s="15">
        <v>0</v>
      </c>
      <c r="I167" s="15"/>
      <c r="J167" s="16"/>
      <c r="K167" s="16"/>
    </row>
    <row r="168" spans="1:11" ht="16.5" customHeight="1">
      <c r="A168" s="10">
        <v>11</v>
      </c>
      <c r="B168" s="11" t="s">
        <v>18</v>
      </c>
      <c r="C168" s="10"/>
      <c r="D168" s="12" t="s">
        <v>177</v>
      </c>
      <c r="E168" s="13">
        <v>0</v>
      </c>
      <c r="F168" s="14">
        <v>0</v>
      </c>
      <c r="G168" s="15">
        <v>0</v>
      </c>
      <c r="H168" s="15">
        <v>0</v>
      </c>
      <c r="I168" s="15"/>
      <c r="J168" s="16"/>
      <c r="K168" s="16"/>
    </row>
    <row r="169" spans="1:11" ht="15.75" customHeight="1">
      <c r="A169" s="10">
        <v>12</v>
      </c>
      <c r="B169" s="11" t="s">
        <v>18</v>
      </c>
      <c r="C169" s="10"/>
      <c r="D169" s="12" t="s">
        <v>178</v>
      </c>
      <c r="E169" s="13">
        <v>0</v>
      </c>
      <c r="F169" s="14">
        <v>0</v>
      </c>
      <c r="G169" s="15">
        <v>0</v>
      </c>
      <c r="H169" s="15">
        <v>0</v>
      </c>
      <c r="I169" s="15"/>
      <c r="J169" s="16"/>
      <c r="K169" s="16"/>
    </row>
    <row r="170" spans="1:11" ht="12.75">
      <c r="A170" s="10">
        <v>13</v>
      </c>
      <c r="B170" s="11" t="s">
        <v>18</v>
      </c>
      <c r="C170" s="10"/>
      <c r="D170" s="12" t="s">
        <v>179</v>
      </c>
      <c r="E170" s="13">
        <v>0</v>
      </c>
      <c r="F170" s="14">
        <v>0</v>
      </c>
      <c r="G170" s="15">
        <v>0</v>
      </c>
      <c r="H170" s="15">
        <v>0</v>
      </c>
      <c r="I170" s="15"/>
      <c r="J170" s="16"/>
      <c r="K170" s="16"/>
    </row>
    <row r="171" spans="2:11" s="18" customFormat="1" ht="15" customHeight="1">
      <c r="B171" s="19" t="s">
        <v>40</v>
      </c>
      <c r="C171" s="19"/>
      <c r="D171" s="19"/>
      <c r="E171" s="20"/>
      <c r="F171" s="21">
        <f>SUM(F164:F170)</f>
        <v>1132</v>
      </c>
      <c r="G171" s="22">
        <f>SUM(G164:G170)</f>
        <v>551</v>
      </c>
      <c r="H171" s="22">
        <f>SUM(H164:H170)</f>
        <v>581</v>
      </c>
      <c r="I171" s="22">
        <f>SUM(I164:I170)</f>
        <v>229</v>
      </c>
      <c r="J171" s="16"/>
      <c r="K171" s="16"/>
    </row>
    <row r="172" spans="1:11" ht="12.75" customHeight="1">
      <c r="A172" s="10">
        <v>1</v>
      </c>
      <c r="B172" s="11" t="s">
        <v>18</v>
      </c>
      <c r="C172" s="10" t="s">
        <v>180</v>
      </c>
      <c r="D172" s="12" t="s">
        <v>180</v>
      </c>
      <c r="E172" s="13">
        <v>450796</v>
      </c>
      <c r="F172" s="14">
        <v>525</v>
      </c>
      <c r="G172" s="15">
        <v>252</v>
      </c>
      <c r="H172" s="15">
        <v>273</v>
      </c>
      <c r="I172" s="15">
        <v>115</v>
      </c>
      <c r="J172" s="16"/>
      <c r="K172" s="16"/>
    </row>
    <row r="173" spans="1:11" ht="12.75">
      <c r="A173" s="10">
        <v>3</v>
      </c>
      <c r="B173" s="11" t="s">
        <v>18</v>
      </c>
      <c r="C173" s="10"/>
      <c r="D173" s="12" t="s">
        <v>181</v>
      </c>
      <c r="E173" s="13">
        <v>450797</v>
      </c>
      <c r="F173" s="14">
        <v>611</v>
      </c>
      <c r="G173" s="15">
        <v>302</v>
      </c>
      <c r="H173" s="15">
        <v>309</v>
      </c>
      <c r="I173" s="15">
        <v>155</v>
      </c>
      <c r="J173" s="16"/>
      <c r="K173" s="16"/>
    </row>
    <row r="174" spans="2:11" ht="16.5" customHeight="1">
      <c r="B174" s="19" t="s">
        <v>40</v>
      </c>
      <c r="C174" s="19"/>
      <c r="D174" s="19"/>
      <c r="E174" s="20"/>
      <c r="F174" s="21">
        <f>SUM(F172:F173)</f>
        <v>1136</v>
      </c>
      <c r="G174" s="33">
        <f>SUM(G172:G173)</f>
        <v>554</v>
      </c>
      <c r="H174" s="33">
        <f>SUM(H172:H173)</f>
        <v>582</v>
      </c>
      <c r="I174" s="33">
        <f>SUM(I172:I173)</f>
        <v>270</v>
      </c>
      <c r="J174" s="16"/>
      <c r="K174" s="16"/>
    </row>
    <row r="175" spans="1:11" ht="14.25" customHeight="1">
      <c r="A175" s="10">
        <v>1</v>
      </c>
      <c r="B175" s="11" t="s">
        <v>18</v>
      </c>
      <c r="C175" s="10" t="s">
        <v>182</v>
      </c>
      <c r="D175" s="12" t="s">
        <v>182</v>
      </c>
      <c r="E175" s="13">
        <v>450831</v>
      </c>
      <c r="F175" s="14">
        <v>323</v>
      </c>
      <c r="G175" s="15">
        <v>159</v>
      </c>
      <c r="H175" s="15">
        <v>164</v>
      </c>
      <c r="I175" s="15">
        <v>67</v>
      </c>
      <c r="J175" s="16" t="s">
        <v>183</v>
      </c>
      <c r="K175" s="17" t="s">
        <v>167</v>
      </c>
    </row>
    <row r="176" spans="1:11" ht="15" customHeight="1">
      <c r="A176" s="10">
        <v>2</v>
      </c>
      <c r="B176" s="11" t="s">
        <v>18</v>
      </c>
      <c r="C176" s="10"/>
      <c r="D176" s="12" t="s">
        <v>184</v>
      </c>
      <c r="E176" s="13">
        <v>450826</v>
      </c>
      <c r="F176" s="14">
        <v>123</v>
      </c>
      <c r="G176" s="15">
        <v>70</v>
      </c>
      <c r="H176" s="15">
        <v>53</v>
      </c>
      <c r="I176" s="15">
        <v>21</v>
      </c>
      <c r="J176" s="16"/>
      <c r="K176" s="16"/>
    </row>
    <row r="177" spans="1:11" ht="15.75" customHeight="1">
      <c r="A177" s="10">
        <v>3</v>
      </c>
      <c r="B177" s="11" t="s">
        <v>18</v>
      </c>
      <c r="C177" s="10"/>
      <c r="D177" s="12" t="s">
        <v>185</v>
      </c>
      <c r="E177" s="13">
        <v>450827</v>
      </c>
      <c r="F177" s="14">
        <v>97</v>
      </c>
      <c r="G177" s="15">
        <v>55</v>
      </c>
      <c r="H177" s="15">
        <v>42</v>
      </c>
      <c r="I177" s="15">
        <v>20</v>
      </c>
      <c r="J177" s="16"/>
      <c r="K177" s="16"/>
    </row>
    <row r="178" spans="1:11" ht="15.75" customHeight="1">
      <c r="A178" s="10">
        <v>4</v>
      </c>
      <c r="B178" s="11" t="s">
        <v>18</v>
      </c>
      <c r="C178" s="10"/>
      <c r="D178" s="12" t="s">
        <v>186</v>
      </c>
      <c r="E178" s="13">
        <v>450824</v>
      </c>
      <c r="F178" s="14">
        <v>265</v>
      </c>
      <c r="G178" s="15">
        <v>135</v>
      </c>
      <c r="H178" s="15">
        <v>130</v>
      </c>
      <c r="I178" s="15">
        <v>53</v>
      </c>
      <c r="J178" s="16"/>
      <c r="K178" s="16"/>
    </row>
    <row r="179" spans="1:11" ht="12.75">
      <c r="A179" s="10">
        <v>5</v>
      </c>
      <c r="B179" s="11" t="s">
        <v>18</v>
      </c>
      <c r="C179" s="10"/>
      <c r="D179" s="12" t="s">
        <v>187</v>
      </c>
      <c r="E179" s="13">
        <v>450821</v>
      </c>
      <c r="F179" s="14">
        <v>213</v>
      </c>
      <c r="G179" s="15">
        <v>101</v>
      </c>
      <c r="H179" s="15">
        <v>112</v>
      </c>
      <c r="I179" s="15">
        <v>56</v>
      </c>
      <c r="J179" s="16"/>
      <c r="K179" s="16"/>
    </row>
    <row r="180" spans="1:11" ht="12.75">
      <c r="A180" s="10">
        <v>6</v>
      </c>
      <c r="B180" s="11" t="s">
        <v>18</v>
      </c>
      <c r="C180" s="10"/>
      <c r="D180" s="12" t="s">
        <v>105</v>
      </c>
      <c r="E180" s="13">
        <v>450794</v>
      </c>
      <c r="F180" s="14">
        <v>164</v>
      </c>
      <c r="G180" s="15">
        <v>82</v>
      </c>
      <c r="H180" s="15">
        <v>82</v>
      </c>
      <c r="I180" s="15">
        <v>41</v>
      </c>
      <c r="J180" s="16"/>
      <c r="K180" s="16"/>
    </row>
    <row r="181" spans="1:11" ht="15" customHeight="1">
      <c r="A181" s="10">
        <v>7</v>
      </c>
      <c r="B181" s="11" t="s">
        <v>18</v>
      </c>
      <c r="C181" s="10"/>
      <c r="D181" s="12" t="s">
        <v>188</v>
      </c>
      <c r="E181" s="13">
        <v>450820</v>
      </c>
      <c r="F181" s="14">
        <v>170</v>
      </c>
      <c r="G181" s="15">
        <v>79</v>
      </c>
      <c r="H181" s="15">
        <v>91</v>
      </c>
      <c r="I181" s="15">
        <v>34</v>
      </c>
      <c r="J181" s="16"/>
      <c r="K181" s="16"/>
    </row>
    <row r="182" spans="1:11" ht="12.75">
      <c r="A182" s="10">
        <v>8</v>
      </c>
      <c r="B182" s="11" t="s">
        <v>18</v>
      </c>
      <c r="C182" s="10"/>
      <c r="D182" s="12" t="s">
        <v>189</v>
      </c>
      <c r="E182" s="13">
        <v>450723</v>
      </c>
      <c r="F182" s="14">
        <v>49</v>
      </c>
      <c r="G182" s="15">
        <v>29</v>
      </c>
      <c r="H182" s="15">
        <v>20</v>
      </c>
      <c r="I182" s="15">
        <v>11</v>
      </c>
      <c r="J182" s="16"/>
      <c r="K182" s="16"/>
    </row>
    <row r="183" spans="2:11" s="18" customFormat="1" ht="14.25" customHeight="1">
      <c r="B183" s="19" t="s">
        <v>40</v>
      </c>
      <c r="C183" s="19"/>
      <c r="D183" s="19"/>
      <c r="E183" s="20"/>
      <c r="F183" s="21">
        <f>SUM(F175:F182)</f>
        <v>1404</v>
      </c>
      <c r="G183" s="22">
        <f>SUM(G175:G182)</f>
        <v>710</v>
      </c>
      <c r="H183" s="22">
        <f>SUM(H175:H182)</f>
        <v>694</v>
      </c>
      <c r="I183" s="22">
        <f>SUM(I175:I182)</f>
        <v>303</v>
      </c>
      <c r="J183" s="16"/>
      <c r="K183" s="16"/>
    </row>
    <row r="184" spans="1:11" ht="12.75" customHeight="1">
      <c r="A184" s="10">
        <v>9</v>
      </c>
      <c r="B184" s="11" t="s">
        <v>18</v>
      </c>
      <c r="C184" s="10" t="s">
        <v>190</v>
      </c>
      <c r="D184" s="12" t="s">
        <v>190</v>
      </c>
      <c r="E184" s="13">
        <v>450832</v>
      </c>
      <c r="F184" s="14">
        <v>950</v>
      </c>
      <c r="G184" s="15">
        <v>472</v>
      </c>
      <c r="H184" s="15">
        <v>478</v>
      </c>
      <c r="I184" s="15">
        <v>227</v>
      </c>
      <c r="J184" s="16"/>
      <c r="K184" s="16"/>
    </row>
    <row r="185" spans="1:11" ht="12.75">
      <c r="A185" s="10">
        <v>10</v>
      </c>
      <c r="B185" s="11" t="s">
        <v>18</v>
      </c>
      <c r="C185" s="10"/>
      <c r="D185" s="12" t="s">
        <v>191</v>
      </c>
      <c r="E185" s="13">
        <v>0</v>
      </c>
      <c r="F185" s="14">
        <v>0</v>
      </c>
      <c r="G185" s="15">
        <v>0</v>
      </c>
      <c r="H185" s="15">
        <v>0</v>
      </c>
      <c r="I185" s="15"/>
      <c r="J185" s="16"/>
      <c r="K185" s="16"/>
    </row>
    <row r="186" spans="1:11" ht="12.75">
      <c r="A186" s="10">
        <v>11</v>
      </c>
      <c r="B186" s="11" t="s">
        <v>18</v>
      </c>
      <c r="C186" s="10"/>
      <c r="D186" s="12" t="s">
        <v>192</v>
      </c>
      <c r="E186" s="13">
        <v>450829</v>
      </c>
      <c r="F186" s="14">
        <v>75</v>
      </c>
      <c r="G186" s="15">
        <v>42</v>
      </c>
      <c r="H186" s="15">
        <v>33</v>
      </c>
      <c r="I186" s="15">
        <v>18</v>
      </c>
      <c r="J186" s="16"/>
      <c r="K186" s="16"/>
    </row>
    <row r="187" spans="1:11" ht="12.75">
      <c r="A187" s="10">
        <v>12</v>
      </c>
      <c r="B187" s="11" t="s">
        <v>18</v>
      </c>
      <c r="C187" s="10"/>
      <c r="D187" s="12" t="s">
        <v>193</v>
      </c>
      <c r="E187" s="13">
        <v>0</v>
      </c>
      <c r="F187" s="14">
        <v>0</v>
      </c>
      <c r="G187" s="15">
        <v>0</v>
      </c>
      <c r="H187" s="15">
        <v>0</v>
      </c>
      <c r="I187" s="15"/>
      <c r="J187" s="16"/>
      <c r="K187" s="16"/>
    </row>
    <row r="188" spans="1:11" ht="12.75">
      <c r="A188" s="10">
        <v>13</v>
      </c>
      <c r="B188" s="11" t="s">
        <v>18</v>
      </c>
      <c r="C188" s="10"/>
      <c r="D188" s="12" t="s">
        <v>194</v>
      </c>
      <c r="E188" s="13">
        <v>0</v>
      </c>
      <c r="F188" s="14">
        <v>0</v>
      </c>
      <c r="G188" s="15">
        <v>0</v>
      </c>
      <c r="H188" s="15">
        <v>0</v>
      </c>
      <c r="I188" s="15"/>
      <c r="J188" s="16"/>
      <c r="K188" s="16"/>
    </row>
    <row r="189" spans="1:11" ht="12.75">
      <c r="A189" s="10">
        <v>14</v>
      </c>
      <c r="B189" s="11" t="s">
        <v>18</v>
      </c>
      <c r="C189" s="10"/>
      <c r="D189" s="12" t="s">
        <v>195</v>
      </c>
      <c r="E189" s="13">
        <v>0</v>
      </c>
      <c r="F189" s="14">
        <v>0</v>
      </c>
      <c r="G189" s="15">
        <v>0</v>
      </c>
      <c r="H189" s="15">
        <v>0</v>
      </c>
      <c r="I189" s="15"/>
      <c r="J189" s="16"/>
      <c r="K189" s="16"/>
    </row>
    <row r="190" spans="1:11" ht="12.75">
      <c r="A190" s="10">
        <v>15</v>
      </c>
      <c r="B190" s="11" t="s">
        <v>18</v>
      </c>
      <c r="C190" s="10"/>
      <c r="D190" s="12" t="s">
        <v>196</v>
      </c>
      <c r="E190" s="13">
        <v>0</v>
      </c>
      <c r="F190" s="14">
        <v>0</v>
      </c>
      <c r="G190" s="15">
        <v>0</v>
      </c>
      <c r="H190" s="15">
        <v>0</v>
      </c>
      <c r="I190" s="15"/>
      <c r="J190" s="16"/>
      <c r="K190" s="16"/>
    </row>
    <row r="191" spans="1:11" ht="12.75">
      <c r="A191" s="10">
        <v>16</v>
      </c>
      <c r="B191" s="11" t="s">
        <v>18</v>
      </c>
      <c r="C191" s="10"/>
      <c r="D191" s="12" t="s">
        <v>197</v>
      </c>
      <c r="E191" s="13">
        <v>0</v>
      </c>
      <c r="F191" s="14">
        <v>0</v>
      </c>
      <c r="G191" s="15">
        <v>0</v>
      </c>
      <c r="H191" s="15">
        <v>0</v>
      </c>
      <c r="I191" s="15"/>
      <c r="J191" s="16"/>
      <c r="K191" s="16"/>
    </row>
    <row r="192" spans="1:11" ht="12.75">
      <c r="A192" s="10">
        <v>17</v>
      </c>
      <c r="B192" s="11" t="s">
        <v>18</v>
      </c>
      <c r="C192" s="10"/>
      <c r="D192" s="12" t="s">
        <v>198</v>
      </c>
      <c r="E192" s="13">
        <v>0</v>
      </c>
      <c r="F192" s="14">
        <v>0</v>
      </c>
      <c r="G192" s="15">
        <v>0</v>
      </c>
      <c r="H192" s="15">
        <v>0</v>
      </c>
      <c r="I192" s="15"/>
      <c r="J192" s="16"/>
      <c r="K192" s="16"/>
    </row>
    <row r="193" spans="1:11" ht="12.75">
      <c r="A193" s="10">
        <v>18</v>
      </c>
      <c r="B193" s="11" t="s">
        <v>18</v>
      </c>
      <c r="C193" s="10"/>
      <c r="D193" s="12" t="s">
        <v>199</v>
      </c>
      <c r="E193" s="13">
        <v>450835</v>
      </c>
      <c r="F193" s="14">
        <v>95</v>
      </c>
      <c r="G193" s="15">
        <v>51</v>
      </c>
      <c r="H193" s="15">
        <v>44</v>
      </c>
      <c r="I193" s="15">
        <v>27</v>
      </c>
      <c r="J193" s="16"/>
      <c r="K193" s="16"/>
    </row>
    <row r="194" spans="2:11" s="18" customFormat="1" ht="19.5" customHeight="1">
      <c r="B194" s="19" t="s">
        <v>40</v>
      </c>
      <c r="C194" s="19"/>
      <c r="D194" s="19"/>
      <c r="E194" s="20"/>
      <c r="F194" s="21">
        <f>SUM(F184:F193)</f>
        <v>1120</v>
      </c>
      <c r="G194" s="22">
        <f>SUM(G184:G193)</f>
        <v>565</v>
      </c>
      <c r="H194" s="22">
        <f>SUM(H184:H193)</f>
        <v>555</v>
      </c>
      <c r="I194" s="22">
        <f>SUM(I184:I193)</f>
        <v>272</v>
      </c>
      <c r="J194" s="16"/>
      <c r="K194" s="16"/>
    </row>
    <row r="195" spans="1:11" ht="12.75" customHeight="1">
      <c r="A195" s="10">
        <v>1</v>
      </c>
      <c r="B195" s="11" t="s">
        <v>18</v>
      </c>
      <c r="C195" s="10" t="s">
        <v>200</v>
      </c>
      <c r="D195" s="12" t="s">
        <v>201</v>
      </c>
      <c r="E195" s="13">
        <v>450839</v>
      </c>
      <c r="F195" s="14">
        <v>3516</v>
      </c>
      <c r="G195" s="15">
        <v>1837</v>
      </c>
      <c r="H195" s="15">
        <v>1679</v>
      </c>
      <c r="I195" s="15">
        <v>828</v>
      </c>
      <c r="J195" s="16"/>
      <c r="K195" s="16"/>
    </row>
    <row r="196" spans="1:11" ht="12.75">
      <c r="A196" s="10">
        <v>2</v>
      </c>
      <c r="B196" s="11" t="s">
        <v>18</v>
      </c>
      <c r="C196" s="10"/>
      <c r="D196" s="12" t="s">
        <v>202</v>
      </c>
      <c r="E196" s="13"/>
      <c r="F196" s="14"/>
      <c r="G196" s="15"/>
      <c r="H196" s="15"/>
      <c r="I196" s="15"/>
      <c r="J196" s="16"/>
      <c r="K196" s="16"/>
    </row>
    <row r="197" spans="2:11" s="18" customFormat="1" ht="19.5" customHeight="1">
      <c r="B197" s="19" t="s">
        <v>40</v>
      </c>
      <c r="C197" s="19"/>
      <c r="D197" s="19"/>
      <c r="E197" s="20"/>
      <c r="F197" s="21">
        <f>SUM(F195:F196)</f>
        <v>3516</v>
      </c>
      <c r="G197" s="21">
        <f>SUM(G195:G196)</f>
        <v>1837</v>
      </c>
      <c r="H197" s="21">
        <f>SUM(H195:H196)</f>
        <v>1679</v>
      </c>
      <c r="I197" s="21">
        <f>SUM(I195:I196)</f>
        <v>828</v>
      </c>
      <c r="J197" s="16"/>
      <c r="K197" s="16"/>
    </row>
    <row r="198" spans="1:11" ht="12.75" customHeight="1">
      <c r="A198" s="10">
        <v>3</v>
      </c>
      <c r="B198" s="11" t="s">
        <v>18</v>
      </c>
      <c r="C198" s="10" t="s">
        <v>203</v>
      </c>
      <c r="D198" s="12" t="s">
        <v>203</v>
      </c>
      <c r="E198" s="13">
        <v>450838</v>
      </c>
      <c r="F198" s="14">
        <v>1215</v>
      </c>
      <c r="G198" s="15">
        <v>681</v>
      </c>
      <c r="H198" s="15">
        <v>534</v>
      </c>
      <c r="I198" s="15">
        <v>204</v>
      </c>
      <c r="J198" s="16" t="s">
        <v>204</v>
      </c>
      <c r="K198" s="16" t="s">
        <v>167</v>
      </c>
    </row>
    <row r="199" spans="1:11" ht="12.75">
      <c r="A199" s="10">
        <v>4</v>
      </c>
      <c r="B199" s="11" t="s">
        <v>18</v>
      </c>
      <c r="C199" s="10"/>
      <c r="D199" s="12" t="s">
        <v>205</v>
      </c>
      <c r="E199" s="13"/>
      <c r="F199" s="14">
        <v>0</v>
      </c>
      <c r="G199" s="15">
        <v>0</v>
      </c>
      <c r="H199" s="15">
        <v>0</v>
      </c>
      <c r="I199" s="15"/>
      <c r="J199" s="16"/>
      <c r="K199" s="16"/>
    </row>
    <row r="200" spans="1:11" ht="12.75">
      <c r="A200" s="10">
        <v>5</v>
      </c>
      <c r="B200" s="11" t="s">
        <v>18</v>
      </c>
      <c r="C200" s="10"/>
      <c r="D200" s="12" t="s">
        <v>206</v>
      </c>
      <c r="E200" s="13">
        <v>450837</v>
      </c>
      <c r="F200" s="14">
        <v>238</v>
      </c>
      <c r="G200" s="15">
        <v>102</v>
      </c>
      <c r="H200" s="15">
        <v>136</v>
      </c>
      <c r="I200" s="15">
        <v>50</v>
      </c>
      <c r="J200" s="16"/>
      <c r="K200" s="16"/>
    </row>
    <row r="201" spans="1:11" ht="12.75">
      <c r="A201" s="10">
        <v>6</v>
      </c>
      <c r="B201" s="11" t="s">
        <v>18</v>
      </c>
      <c r="C201" s="10"/>
      <c r="D201" s="12" t="s">
        <v>207</v>
      </c>
      <c r="E201" s="13">
        <v>450847</v>
      </c>
      <c r="F201" s="14">
        <v>515</v>
      </c>
      <c r="G201" s="15">
        <v>249</v>
      </c>
      <c r="H201" s="15">
        <v>266</v>
      </c>
      <c r="I201" s="15">
        <v>113</v>
      </c>
      <c r="J201" s="16"/>
      <c r="K201" s="16"/>
    </row>
    <row r="202" spans="1:11" ht="12.75">
      <c r="A202" s="10">
        <v>7</v>
      </c>
      <c r="B202" s="11" t="s">
        <v>18</v>
      </c>
      <c r="C202" s="10"/>
      <c r="D202" s="12" t="s">
        <v>208</v>
      </c>
      <c r="E202" s="13">
        <v>0</v>
      </c>
      <c r="F202" s="14">
        <v>0</v>
      </c>
      <c r="G202" s="15">
        <v>0</v>
      </c>
      <c r="H202" s="15">
        <v>0</v>
      </c>
      <c r="I202" s="15"/>
      <c r="J202" s="16"/>
      <c r="K202" s="16"/>
    </row>
    <row r="203" spans="2:11" s="18" customFormat="1" ht="19.5" customHeight="1">
      <c r="B203" s="19" t="s">
        <v>40</v>
      </c>
      <c r="C203" s="19"/>
      <c r="D203" s="19"/>
      <c r="E203" s="20"/>
      <c r="F203" s="21">
        <f>SUM(F198:F202)</f>
        <v>1968</v>
      </c>
      <c r="G203" s="22">
        <f>SUM(G198:G202)</f>
        <v>1032</v>
      </c>
      <c r="H203" s="22">
        <f>SUM(H198:H202)</f>
        <v>936</v>
      </c>
      <c r="I203" s="22">
        <f>SUM(I198:I202)</f>
        <v>367</v>
      </c>
      <c r="J203" s="16"/>
      <c r="K203" s="16"/>
    </row>
    <row r="204" spans="1:11" ht="12.75">
      <c r="A204" s="10">
        <v>2</v>
      </c>
      <c r="B204" s="11" t="s">
        <v>18</v>
      </c>
      <c r="C204" s="25" t="s">
        <v>209</v>
      </c>
      <c r="D204" s="12" t="s">
        <v>209</v>
      </c>
      <c r="E204" s="13">
        <v>450795</v>
      </c>
      <c r="F204" s="14">
        <v>784</v>
      </c>
      <c r="G204" s="15">
        <v>378</v>
      </c>
      <c r="H204" s="15">
        <v>406</v>
      </c>
      <c r="I204" s="15">
        <v>185</v>
      </c>
      <c r="J204" s="16"/>
      <c r="K204" s="16"/>
    </row>
    <row r="205" spans="2:11" s="18" customFormat="1" ht="19.5" customHeight="1">
      <c r="B205" s="19" t="s">
        <v>40</v>
      </c>
      <c r="C205" s="19"/>
      <c r="D205" s="19"/>
      <c r="E205" s="20"/>
      <c r="F205" s="21">
        <f>SUM(F204)</f>
        <v>784</v>
      </c>
      <c r="G205" s="33">
        <f>SUM(G204)</f>
        <v>378</v>
      </c>
      <c r="H205" s="33">
        <f>SUM(H204)</f>
        <v>406</v>
      </c>
      <c r="I205" s="33">
        <f>SUM(I204)</f>
        <v>185</v>
      </c>
      <c r="J205" s="16"/>
      <c r="K205" s="16"/>
    </row>
    <row r="206" spans="1:11" ht="12.75" customHeight="1">
      <c r="A206" s="10">
        <v>4</v>
      </c>
      <c r="B206" s="11" t="s">
        <v>18</v>
      </c>
      <c r="C206" s="10" t="s">
        <v>210</v>
      </c>
      <c r="D206" s="12" t="s">
        <v>210</v>
      </c>
      <c r="E206" s="13">
        <v>450792</v>
      </c>
      <c r="F206" s="14">
        <v>600</v>
      </c>
      <c r="G206" s="15">
        <v>286</v>
      </c>
      <c r="H206" s="15">
        <v>314</v>
      </c>
      <c r="I206" s="15">
        <v>161</v>
      </c>
      <c r="J206" s="16"/>
      <c r="K206" s="16"/>
    </row>
    <row r="207" spans="1:11" ht="12.75">
      <c r="A207" s="10">
        <v>5</v>
      </c>
      <c r="B207" s="11" t="s">
        <v>18</v>
      </c>
      <c r="C207" s="10"/>
      <c r="D207" s="12" t="s">
        <v>211</v>
      </c>
      <c r="E207" s="13">
        <v>450840</v>
      </c>
      <c r="F207" s="14">
        <v>329</v>
      </c>
      <c r="G207" s="15">
        <v>158</v>
      </c>
      <c r="H207" s="15">
        <v>171</v>
      </c>
      <c r="I207" s="15">
        <v>97</v>
      </c>
      <c r="J207" s="16"/>
      <c r="K207" s="16"/>
    </row>
    <row r="208" spans="1:11" ht="12.75">
      <c r="A208" s="10">
        <v>6</v>
      </c>
      <c r="B208" s="11" t="s">
        <v>18</v>
      </c>
      <c r="C208" s="10"/>
      <c r="D208" s="12" t="s">
        <v>212</v>
      </c>
      <c r="E208" s="13">
        <v>450793</v>
      </c>
      <c r="F208" s="14">
        <v>203</v>
      </c>
      <c r="G208" s="15">
        <v>99</v>
      </c>
      <c r="H208" s="15">
        <v>104</v>
      </c>
      <c r="I208" s="15">
        <v>46</v>
      </c>
      <c r="J208" s="16"/>
      <c r="K208" s="16"/>
    </row>
    <row r="209" spans="2:11" s="18" customFormat="1" ht="19.5" customHeight="1">
      <c r="B209" s="19" t="s">
        <v>40</v>
      </c>
      <c r="C209" s="19"/>
      <c r="D209" s="19"/>
      <c r="E209" s="20"/>
      <c r="F209" s="21">
        <f>SUM(F206:F208)</f>
        <v>1132</v>
      </c>
      <c r="G209" s="22">
        <f>SUM(G206:G208)</f>
        <v>543</v>
      </c>
      <c r="H209" s="22">
        <f>SUM(H206:H208)</f>
        <v>589</v>
      </c>
      <c r="I209" s="22">
        <f>SUM(I206:I208)</f>
        <v>304</v>
      </c>
      <c r="J209" s="16"/>
      <c r="K209" s="16"/>
    </row>
    <row r="210" spans="1:11" ht="12.75" customHeight="1">
      <c r="A210" s="10">
        <v>1</v>
      </c>
      <c r="B210" s="11" t="s">
        <v>18</v>
      </c>
      <c r="C210" s="10" t="s">
        <v>213</v>
      </c>
      <c r="D210" s="12" t="s">
        <v>213</v>
      </c>
      <c r="E210" s="13">
        <v>450846</v>
      </c>
      <c r="F210" s="14">
        <v>1414</v>
      </c>
      <c r="G210" s="15">
        <v>677</v>
      </c>
      <c r="H210" s="15">
        <v>737</v>
      </c>
      <c r="I210" s="15">
        <v>322</v>
      </c>
      <c r="J210" s="16" t="s">
        <v>214</v>
      </c>
      <c r="K210" s="17" t="s">
        <v>167</v>
      </c>
    </row>
    <row r="211" spans="2:11" s="18" customFormat="1" ht="16.5" customHeight="1">
      <c r="B211" s="19" t="s">
        <v>40</v>
      </c>
      <c r="C211" s="19"/>
      <c r="D211" s="19"/>
      <c r="E211" s="20"/>
      <c r="F211" s="21">
        <f>SUM(F210)</f>
        <v>1414</v>
      </c>
      <c r="G211" s="21">
        <f>SUM(G210)</f>
        <v>677</v>
      </c>
      <c r="H211" s="21">
        <f>SUM(H210)</f>
        <v>737</v>
      </c>
      <c r="I211" s="21">
        <f>SUM(I210)</f>
        <v>322</v>
      </c>
      <c r="J211" s="16"/>
      <c r="K211" s="16"/>
    </row>
    <row r="212" spans="1:11" ht="17.25" customHeight="1">
      <c r="A212" s="10">
        <v>2</v>
      </c>
      <c r="B212" s="11" t="s">
        <v>18</v>
      </c>
      <c r="C212" s="10" t="s">
        <v>215</v>
      </c>
      <c r="D212" s="12" t="s">
        <v>215</v>
      </c>
      <c r="E212" s="13">
        <v>450841</v>
      </c>
      <c r="F212" s="14">
        <v>539</v>
      </c>
      <c r="G212" s="15">
        <v>269</v>
      </c>
      <c r="H212" s="15">
        <v>270</v>
      </c>
      <c r="I212" s="15">
        <v>116</v>
      </c>
      <c r="J212" s="16"/>
      <c r="K212" s="16"/>
    </row>
    <row r="213" spans="1:11" ht="12.75">
      <c r="A213" s="10">
        <v>3</v>
      </c>
      <c r="B213" s="11" t="s">
        <v>18</v>
      </c>
      <c r="C213" s="10"/>
      <c r="D213" s="12" t="s">
        <v>216</v>
      </c>
      <c r="E213" s="13">
        <v>450842</v>
      </c>
      <c r="F213" s="14">
        <v>426</v>
      </c>
      <c r="G213" s="15">
        <v>206</v>
      </c>
      <c r="H213" s="15">
        <v>220</v>
      </c>
      <c r="I213" s="15">
        <v>105</v>
      </c>
      <c r="J213" s="16"/>
      <c r="K213" s="16"/>
    </row>
    <row r="214" spans="1:11" ht="12.75">
      <c r="A214" s="10">
        <v>4</v>
      </c>
      <c r="B214" s="11" t="s">
        <v>18</v>
      </c>
      <c r="C214" s="10"/>
      <c r="D214" s="12" t="s">
        <v>217</v>
      </c>
      <c r="E214" s="13">
        <v>450848</v>
      </c>
      <c r="F214" s="14">
        <v>428</v>
      </c>
      <c r="G214" s="15">
        <v>254</v>
      </c>
      <c r="H214" s="15">
        <v>174</v>
      </c>
      <c r="I214" s="15">
        <v>82</v>
      </c>
      <c r="J214" s="16"/>
      <c r="K214" s="16"/>
    </row>
    <row r="215" spans="2:11" s="18" customFormat="1" ht="15.75" customHeight="1">
      <c r="B215" s="19" t="s">
        <v>40</v>
      </c>
      <c r="C215" s="19"/>
      <c r="D215" s="19"/>
      <c r="E215" s="20"/>
      <c r="F215" s="21">
        <f>SUM(F212:F214)</f>
        <v>1393</v>
      </c>
      <c r="G215" s="22">
        <f>SUM(G212:G214)</f>
        <v>729</v>
      </c>
      <c r="H215" s="22">
        <f>SUM(H212:H214)</f>
        <v>664</v>
      </c>
      <c r="I215" s="22">
        <f>SUM(I212:I214)</f>
        <v>303</v>
      </c>
      <c r="J215" s="16"/>
      <c r="K215" s="16"/>
    </row>
    <row r="216" spans="1:11" ht="12.75" customHeight="1">
      <c r="A216" s="10">
        <v>1</v>
      </c>
      <c r="B216" s="11" t="s">
        <v>18</v>
      </c>
      <c r="C216" s="24" t="s">
        <v>218</v>
      </c>
      <c r="D216" s="12" t="s">
        <v>218</v>
      </c>
      <c r="E216" s="13">
        <v>450845</v>
      </c>
      <c r="F216" s="14">
        <v>763</v>
      </c>
      <c r="G216" s="15">
        <v>388</v>
      </c>
      <c r="H216" s="15">
        <v>375</v>
      </c>
      <c r="I216" s="15">
        <v>196</v>
      </c>
      <c r="J216" s="16"/>
      <c r="K216" s="16"/>
    </row>
    <row r="217" spans="1:11" ht="12.75">
      <c r="A217" s="10">
        <v>2</v>
      </c>
      <c r="B217" s="11" t="s">
        <v>18</v>
      </c>
      <c r="C217" s="24"/>
      <c r="D217" s="12" t="s">
        <v>219</v>
      </c>
      <c r="E217" s="13">
        <v>450849</v>
      </c>
      <c r="F217" s="14">
        <v>291</v>
      </c>
      <c r="G217" s="15">
        <v>134</v>
      </c>
      <c r="H217" s="15">
        <v>157</v>
      </c>
      <c r="I217" s="15">
        <v>74</v>
      </c>
      <c r="J217" s="16"/>
      <c r="K217" s="16"/>
    </row>
    <row r="218" spans="1:11" ht="12.75">
      <c r="A218" s="10">
        <v>3</v>
      </c>
      <c r="B218" s="11" t="s">
        <v>18</v>
      </c>
      <c r="C218" s="24"/>
      <c r="D218" s="12" t="s">
        <v>220</v>
      </c>
      <c r="E218" s="13">
        <v>0</v>
      </c>
      <c r="F218" s="14">
        <v>0</v>
      </c>
      <c r="G218" s="15">
        <v>0</v>
      </c>
      <c r="H218" s="15">
        <v>0</v>
      </c>
      <c r="I218" s="15"/>
      <c r="J218" s="16"/>
      <c r="K218" s="16"/>
    </row>
    <row r="219" spans="2:11" s="18" customFormat="1" ht="19.5" customHeight="1">
      <c r="B219" s="19" t="s">
        <v>40</v>
      </c>
      <c r="C219" s="19"/>
      <c r="D219" s="19"/>
      <c r="E219" s="20"/>
      <c r="F219" s="21">
        <f>SUM(F216:F218)</f>
        <v>1054</v>
      </c>
      <c r="G219" s="21">
        <f>SUM(G216:G218)</f>
        <v>522</v>
      </c>
      <c r="H219" s="21">
        <f>SUM(H216:H218)</f>
        <v>532</v>
      </c>
      <c r="I219" s="21">
        <f>SUM(I216:I218)</f>
        <v>270</v>
      </c>
      <c r="J219" s="16"/>
      <c r="K219" s="16"/>
    </row>
    <row r="220" spans="1:11" ht="12.75" customHeight="1">
      <c r="A220" s="10">
        <v>4</v>
      </c>
      <c r="B220" s="11" t="s">
        <v>18</v>
      </c>
      <c r="C220" s="10" t="s">
        <v>221</v>
      </c>
      <c r="D220" s="12" t="s">
        <v>221</v>
      </c>
      <c r="E220" s="13">
        <v>450844</v>
      </c>
      <c r="F220" s="14">
        <v>669</v>
      </c>
      <c r="G220" s="15">
        <v>342</v>
      </c>
      <c r="H220" s="15">
        <v>327</v>
      </c>
      <c r="I220" s="15">
        <v>155</v>
      </c>
      <c r="J220" s="16"/>
      <c r="K220" s="16"/>
    </row>
    <row r="221" spans="1:11" ht="12.75">
      <c r="A221" s="10">
        <v>5</v>
      </c>
      <c r="B221" s="11" t="s">
        <v>18</v>
      </c>
      <c r="C221" s="10"/>
      <c r="D221" s="12" t="s">
        <v>222</v>
      </c>
      <c r="E221" s="13">
        <v>450843</v>
      </c>
      <c r="F221" s="14">
        <v>541</v>
      </c>
      <c r="G221" s="15">
        <v>260</v>
      </c>
      <c r="H221" s="15">
        <v>281</v>
      </c>
      <c r="I221" s="15">
        <v>113</v>
      </c>
      <c r="J221" s="16"/>
      <c r="K221" s="16"/>
    </row>
    <row r="222" spans="1:11" ht="12.75">
      <c r="A222" s="10">
        <v>6</v>
      </c>
      <c r="B222" s="11" t="s">
        <v>18</v>
      </c>
      <c r="C222" s="10"/>
      <c r="D222" s="12" t="s">
        <v>223</v>
      </c>
      <c r="E222" s="13">
        <v>450790</v>
      </c>
      <c r="F222" s="14">
        <v>47</v>
      </c>
      <c r="G222" s="15">
        <v>23</v>
      </c>
      <c r="H222" s="15">
        <v>24</v>
      </c>
      <c r="I222" s="15">
        <v>12</v>
      </c>
      <c r="J222" s="16"/>
      <c r="K222" s="16"/>
    </row>
    <row r="223" spans="1:11" s="18" customFormat="1" ht="19.5" customHeight="1">
      <c r="A223" s="34" t="s">
        <v>40</v>
      </c>
      <c r="B223" s="34"/>
      <c r="C223" s="34"/>
      <c r="D223" s="34"/>
      <c r="E223" s="20"/>
      <c r="F223" s="21">
        <f>SUM(F220:F222)</f>
        <v>1257</v>
      </c>
      <c r="G223" s="21">
        <f>SUM(G220:G222)</f>
        <v>625</v>
      </c>
      <c r="H223" s="21">
        <f>SUM(H220:H222)</f>
        <v>632</v>
      </c>
      <c r="I223" s="21">
        <f>SUM(I220:I222)</f>
        <v>280</v>
      </c>
      <c r="J223" s="16"/>
      <c r="K223" s="16"/>
    </row>
    <row r="224" spans="1:11" s="18" customFormat="1" ht="16.5" customHeight="1">
      <c r="A224" s="34" t="s">
        <v>224</v>
      </c>
      <c r="B224" s="34"/>
      <c r="C224" s="34"/>
      <c r="D224" s="34"/>
      <c r="E224" s="20"/>
      <c r="F224" s="21">
        <f>F28+F38+F46+F69+F73+F84+F97+F94+F88+F100+F104+F106+F110+F114+F118+F123+F130+F159+F163+F171+F183+F194+F197+F203+F174+F205+F209+F135+F145+F151+F155+F211+F215+F219+F223</f>
        <v>44945</v>
      </c>
      <c r="G224" s="33">
        <f>G28+G38+G46+G69+G73+G84+G97+G94+G88+G100+G104+G106+G110+G114+G118+G123+G130+G159+G163+G171+G183+G194+G197+G203+G174+G205+G209+G135+G145+G151+G155+G211+G215+G219+G223</f>
        <v>22581</v>
      </c>
      <c r="H224" s="33">
        <f>H28+H38+H46+H69+H73+H84+H97+H94+H88+H100+H104+H106+H110+H114+H118+H123+H130+H159+H163+H171+H183+H194+H197+H203+H174+H205+H209+H135+H145+H151+H155+H211+H215+H219+H223</f>
        <v>22364</v>
      </c>
      <c r="I224" s="33">
        <f>I28+I38+I46+I69+I73+I84+I97+I94+I88+I100+I104+I106+I110+I114+I118+I123+I130+I159+I163+I171+I183+I194+I197+I203+I174+I205+I209+I135+I145+I151+I155+I211+I215+I219+I223</f>
        <v>10190</v>
      </c>
      <c r="J224" s="35"/>
      <c r="K224" s="35"/>
    </row>
    <row r="225" spans="1:6" ht="12.75">
      <c r="A225" s="36"/>
      <c r="B225" s="37"/>
      <c r="C225" s="38"/>
      <c r="D225" s="39"/>
      <c r="E225" s="40"/>
      <c r="F225" s="41"/>
    </row>
  </sheetData>
  <sheetProtection selectLockedCells="1" selectUnlockedCells="1"/>
  <mergeCells count="92">
    <mergeCell ref="A1:K1"/>
    <mergeCell ref="A2:K2"/>
    <mergeCell ref="C5:C27"/>
    <mergeCell ref="J5:J69"/>
    <mergeCell ref="K5:K69"/>
    <mergeCell ref="B28:D28"/>
    <mergeCell ref="C29:C31"/>
    <mergeCell ref="C32:C37"/>
    <mergeCell ref="B38:D38"/>
    <mergeCell ref="C39:C45"/>
    <mergeCell ref="B46:D46"/>
    <mergeCell ref="C47:C60"/>
    <mergeCell ref="C61:C68"/>
    <mergeCell ref="B69:D69"/>
    <mergeCell ref="C70:C72"/>
    <mergeCell ref="J70:J88"/>
    <mergeCell ref="K70:K88"/>
    <mergeCell ref="B73:D73"/>
    <mergeCell ref="C74:C83"/>
    <mergeCell ref="B84:D84"/>
    <mergeCell ref="C85:C87"/>
    <mergeCell ref="B88:D88"/>
    <mergeCell ref="C89:C93"/>
    <mergeCell ref="J89:J100"/>
    <mergeCell ref="K89:K100"/>
    <mergeCell ref="B94:D94"/>
    <mergeCell ref="C95:C96"/>
    <mergeCell ref="B97:D97"/>
    <mergeCell ref="C98:C99"/>
    <mergeCell ref="B100:D100"/>
    <mergeCell ref="C101:C103"/>
    <mergeCell ref="J101:J110"/>
    <mergeCell ref="K101:K110"/>
    <mergeCell ref="B104:D104"/>
    <mergeCell ref="B106:D106"/>
    <mergeCell ref="C107:C109"/>
    <mergeCell ref="B110:D110"/>
    <mergeCell ref="C111:C113"/>
    <mergeCell ref="J111:J123"/>
    <mergeCell ref="K111:K123"/>
    <mergeCell ref="B114:D114"/>
    <mergeCell ref="C115:C117"/>
    <mergeCell ref="B118:D118"/>
    <mergeCell ref="C119:C122"/>
    <mergeCell ref="B123:D123"/>
    <mergeCell ref="C124:C129"/>
    <mergeCell ref="J124:J155"/>
    <mergeCell ref="K124:K155"/>
    <mergeCell ref="B130:D130"/>
    <mergeCell ref="C131:C134"/>
    <mergeCell ref="B135:D135"/>
    <mergeCell ref="C136:C144"/>
    <mergeCell ref="B145:D145"/>
    <mergeCell ref="C146:C150"/>
    <mergeCell ref="B151:D151"/>
    <mergeCell ref="C152:C154"/>
    <mergeCell ref="B155:D155"/>
    <mergeCell ref="C156:C158"/>
    <mergeCell ref="J156:J174"/>
    <mergeCell ref="K156:K174"/>
    <mergeCell ref="B159:D159"/>
    <mergeCell ref="C160:C162"/>
    <mergeCell ref="B163:D163"/>
    <mergeCell ref="C164:C170"/>
    <mergeCell ref="B171:D171"/>
    <mergeCell ref="C172:C173"/>
    <mergeCell ref="B174:D174"/>
    <mergeCell ref="C175:C182"/>
    <mergeCell ref="J175:J197"/>
    <mergeCell ref="K175:K197"/>
    <mergeCell ref="B183:D183"/>
    <mergeCell ref="C184:C193"/>
    <mergeCell ref="B194:D194"/>
    <mergeCell ref="C195:C196"/>
    <mergeCell ref="B197:D197"/>
    <mergeCell ref="C198:C202"/>
    <mergeCell ref="J198:J209"/>
    <mergeCell ref="K198:K209"/>
    <mergeCell ref="B203:D203"/>
    <mergeCell ref="B205:D205"/>
    <mergeCell ref="C206:C208"/>
    <mergeCell ref="B209:D209"/>
    <mergeCell ref="J210:J223"/>
    <mergeCell ref="K210:K223"/>
    <mergeCell ref="B211:D211"/>
    <mergeCell ref="C212:C214"/>
    <mergeCell ref="B215:D215"/>
    <mergeCell ref="C216:C218"/>
    <mergeCell ref="B219:D219"/>
    <mergeCell ref="C220:C222"/>
    <mergeCell ref="A223:D223"/>
    <mergeCell ref="A224:D224"/>
  </mergeCells>
  <printOptions/>
  <pageMargins left="0.2902777777777778" right="0.1701388888888889" top="0.25972222222222224" bottom="0.37986111111111115" header="0.5118055555555556" footer="0.5118055555555556"/>
  <pageSetup horizontalDpi="300" verticalDpi="300" orientation="portrait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76"/>
  <sheetViews>
    <sheetView workbookViewId="0" topLeftCell="A13">
      <selection activeCell="E176" sqref="E176"/>
    </sheetView>
  </sheetViews>
  <sheetFormatPr defaultColWidth="9.140625" defaultRowHeight="15"/>
  <cols>
    <col min="1" max="1" width="9.57421875" style="42" customWidth="1"/>
    <col min="2" max="2" width="9.421875" style="42" customWidth="1"/>
    <col min="3" max="3" width="12.140625" style="42" customWidth="1"/>
    <col min="4" max="5" width="20.140625" style="42" customWidth="1"/>
    <col min="6" max="6" width="9.8515625" style="42" customWidth="1"/>
    <col min="7" max="7" width="6.7109375" style="43" customWidth="1"/>
    <col min="8" max="8" width="7.421875" style="43" customWidth="1"/>
    <col min="9" max="9" width="9.140625" style="42" customWidth="1"/>
    <col min="10" max="10" width="16.8515625" style="42" customWidth="1"/>
    <col min="11" max="11" width="17.00390625" style="42" customWidth="1"/>
    <col min="12" max="16384" width="9.140625" style="42" customWidth="1"/>
  </cols>
  <sheetData>
    <row r="1" spans="1:11" ht="30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34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60.75" customHeight="1">
      <c r="A3" s="46" t="s">
        <v>2</v>
      </c>
      <c r="B3" s="46" t="s">
        <v>3</v>
      </c>
      <c r="C3" s="46" t="s">
        <v>4</v>
      </c>
      <c r="D3" s="46" t="s">
        <v>225</v>
      </c>
      <c r="E3" s="46" t="s">
        <v>6</v>
      </c>
      <c r="F3" s="46" t="s">
        <v>226</v>
      </c>
      <c r="G3" s="46" t="s">
        <v>8</v>
      </c>
      <c r="H3" s="46" t="s">
        <v>9</v>
      </c>
      <c r="I3" s="47" t="s">
        <v>10</v>
      </c>
      <c r="J3" s="48" t="s">
        <v>11</v>
      </c>
      <c r="K3" s="48" t="s">
        <v>12</v>
      </c>
    </row>
    <row r="4" spans="1:11" ht="20.25" customHeight="1">
      <c r="A4" s="49">
        <v>1</v>
      </c>
      <c r="B4" s="49">
        <v>2</v>
      </c>
      <c r="C4" s="49">
        <v>3</v>
      </c>
      <c r="D4" s="49">
        <v>4</v>
      </c>
      <c r="E4" s="49"/>
      <c r="F4" s="49">
        <v>5</v>
      </c>
      <c r="G4" s="49">
        <v>6</v>
      </c>
      <c r="H4" s="49">
        <v>7</v>
      </c>
      <c r="I4" s="49">
        <v>8</v>
      </c>
      <c r="J4" s="49">
        <v>9</v>
      </c>
      <c r="K4" s="49">
        <v>10</v>
      </c>
    </row>
    <row r="5" spans="1:77" s="57" customFormat="1" ht="12.75" customHeight="1">
      <c r="A5" s="50">
        <v>1</v>
      </c>
      <c r="B5" s="50" t="s">
        <v>227</v>
      </c>
      <c r="C5" s="50" t="s">
        <v>228</v>
      </c>
      <c r="D5" s="51" t="s">
        <v>228</v>
      </c>
      <c r="E5" s="51">
        <v>450861</v>
      </c>
      <c r="F5" s="50">
        <v>1220</v>
      </c>
      <c r="G5" s="52">
        <v>611</v>
      </c>
      <c r="H5" s="52">
        <v>609</v>
      </c>
      <c r="I5" s="53">
        <v>345</v>
      </c>
      <c r="J5" s="54" t="s">
        <v>229</v>
      </c>
      <c r="K5" s="55" t="s">
        <v>230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</row>
    <row r="6" spans="2:11" s="57" customFormat="1" ht="20.25" customHeight="1">
      <c r="B6" s="58" t="s">
        <v>40</v>
      </c>
      <c r="C6" s="58"/>
      <c r="D6" s="58"/>
      <c r="E6" s="58"/>
      <c r="F6" s="59">
        <f>SUM(F5)</f>
        <v>1220</v>
      </c>
      <c r="G6" s="60">
        <f>SUM(G5)</f>
        <v>611</v>
      </c>
      <c r="H6" s="60">
        <f>SUM(H5)</f>
        <v>609</v>
      </c>
      <c r="I6" s="60">
        <f>SUM(I5)</f>
        <v>345</v>
      </c>
      <c r="J6" s="54"/>
      <c r="K6" s="54"/>
    </row>
    <row r="7" spans="1:11" s="57" customFormat="1" ht="12.75">
      <c r="A7" s="50">
        <v>2</v>
      </c>
      <c r="B7" s="50" t="s">
        <v>227</v>
      </c>
      <c r="C7" s="50" t="s">
        <v>231</v>
      </c>
      <c r="D7" s="51" t="s">
        <v>231</v>
      </c>
      <c r="E7" s="51">
        <v>450862</v>
      </c>
      <c r="F7" s="50">
        <v>341</v>
      </c>
      <c r="G7" s="52">
        <v>177</v>
      </c>
      <c r="H7" s="52">
        <v>164</v>
      </c>
      <c r="I7" s="53">
        <v>98</v>
      </c>
      <c r="J7" s="54"/>
      <c r="K7" s="54"/>
    </row>
    <row r="8" spans="1:11" s="57" customFormat="1" ht="12.75">
      <c r="A8" s="50">
        <v>3</v>
      </c>
      <c r="B8" s="50" t="s">
        <v>227</v>
      </c>
      <c r="C8" s="50"/>
      <c r="D8" s="51" t="s">
        <v>232</v>
      </c>
      <c r="E8" s="51">
        <v>450863</v>
      </c>
      <c r="F8" s="50">
        <v>296</v>
      </c>
      <c r="G8" s="52">
        <v>159</v>
      </c>
      <c r="H8" s="52">
        <v>137</v>
      </c>
      <c r="I8" s="53">
        <v>54</v>
      </c>
      <c r="J8" s="54"/>
      <c r="K8" s="54"/>
    </row>
    <row r="9" spans="1:11" s="57" customFormat="1" ht="12.75">
      <c r="A9" s="50">
        <v>4</v>
      </c>
      <c r="B9" s="50" t="s">
        <v>227</v>
      </c>
      <c r="C9" s="50"/>
      <c r="D9" s="51" t="s">
        <v>233</v>
      </c>
      <c r="E9" s="51">
        <v>450859</v>
      </c>
      <c r="F9" s="50">
        <v>370</v>
      </c>
      <c r="G9" s="52">
        <v>188</v>
      </c>
      <c r="H9" s="52">
        <v>182</v>
      </c>
      <c r="I9" s="53">
        <v>75</v>
      </c>
      <c r="J9" s="54"/>
      <c r="K9" s="54"/>
    </row>
    <row r="10" spans="1:11" s="57" customFormat="1" ht="12.75">
      <c r="A10" s="50">
        <v>5</v>
      </c>
      <c r="B10" s="50" t="s">
        <v>227</v>
      </c>
      <c r="C10" s="50"/>
      <c r="D10" s="51" t="s">
        <v>234</v>
      </c>
      <c r="E10" s="51">
        <v>450860</v>
      </c>
      <c r="F10" s="50">
        <v>256</v>
      </c>
      <c r="G10" s="52">
        <v>133</v>
      </c>
      <c r="H10" s="52">
        <v>123</v>
      </c>
      <c r="I10" s="53">
        <v>56</v>
      </c>
      <c r="J10" s="54"/>
      <c r="K10" s="54"/>
    </row>
    <row r="11" spans="1:11" s="57" customFormat="1" ht="12.75">
      <c r="A11" s="50">
        <v>6</v>
      </c>
      <c r="B11" s="50" t="s">
        <v>227</v>
      </c>
      <c r="C11" s="50"/>
      <c r="D11" s="51" t="s">
        <v>235</v>
      </c>
      <c r="E11" s="51"/>
      <c r="F11" s="50" t="s">
        <v>236</v>
      </c>
      <c r="G11" s="61">
        <v>0</v>
      </c>
      <c r="H11" s="61">
        <v>0</v>
      </c>
      <c r="I11" s="53"/>
      <c r="J11" s="54"/>
      <c r="K11" s="54"/>
    </row>
    <row r="12" spans="2:11" s="57" customFormat="1" ht="20.25" customHeight="1">
      <c r="B12" s="58" t="s">
        <v>40</v>
      </c>
      <c r="C12" s="58"/>
      <c r="D12" s="58"/>
      <c r="E12" s="58"/>
      <c r="F12" s="59">
        <f>SUM(F7:F11)</f>
        <v>1263</v>
      </c>
      <c r="G12" s="60">
        <f>SUM(G7:G11)</f>
        <v>657</v>
      </c>
      <c r="H12" s="60">
        <f>SUM(H7:H11)</f>
        <v>606</v>
      </c>
      <c r="I12" s="60">
        <f>SUM(I7:I11)</f>
        <v>283</v>
      </c>
      <c r="J12" s="54"/>
      <c r="K12" s="54"/>
    </row>
    <row r="13" spans="1:11" s="57" customFormat="1" ht="18.75" customHeight="1">
      <c r="A13" s="50">
        <v>23</v>
      </c>
      <c r="B13" s="50" t="s">
        <v>227</v>
      </c>
      <c r="C13" s="50" t="s">
        <v>237</v>
      </c>
      <c r="D13" s="51" t="s">
        <v>237</v>
      </c>
      <c r="E13" s="51">
        <v>450865</v>
      </c>
      <c r="F13" s="50">
        <v>536</v>
      </c>
      <c r="G13" s="52">
        <v>264</v>
      </c>
      <c r="H13" s="52">
        <v>272</v>
      </c>
      <c r="I13" s="53">
        <v>121</v>
      </c>
      <c r="J13" s="54"/>
      <c r="K13" s="54"/>
    </row>
    <row r="14" spans="1:11" s="57" customFormat="1" ht="18" customHeight="1">
      <c r="A14" s="50">
        <v>24</v>
      </c>
      <c r="B14" s="50" t="s">
        <v>227</v>
      </c>
      <c r="C14" s="50"/>
      <c r="D14" s="51" t="s">
        <v>238</v>
      </c>
      <c r="E14" s="51">
        <v>450864</v>
      </c>
      <c r="F14" s="50">
        <v>262</v>
      </c>
      <c r="G14" s="52">
        <v>116</v>
      </c>
      <c r="H14" s="52">
        <v>146</v>
      </c>
      <c r="I14" s="53">
        <v>67</v>
      </c>
      <c r="J14" s="54"/>
      <c r="K14" s="54"/>
    </row>
    <row r="15" spans="1:11" s="57" customFormat="1" ht="20.25" customHeight="1">
      <c r="A15" s="50">
        <v>25</v>
      </c>
      <c r="B15" s="50" t="s">
        <v>227</v>
      </c>
      <c r="C15" s="50"/>
      <c r="D15" s="51" t="s">
        <v>239</v>
      </c>
      <c r="E15" s="51">
        <v>450981</v>
      </c>
      <c r="F15" s="50">
        <v>369</v>
      </c>
      <c r="G15" s="52">
        <v>169</v>
      </c>
      <c r="H15" s="52">
        <v>200</v>
      </c>
      <c r="I15" s="53">
        <v>79</v>
      </c>
      <c r="J15" s="54"/>
      <c r="K15" s="54"/>
    </row>
    <row r="16" spans="2:11" s="57" customFormat="1" ht="18" customHeight="1">
      <c r="B16" s="58" t="s">
        <v>40</v>
      </c>
      <c r="C16" s="58"/>
      <c r="D16" s="58"/>
      <c r="E16" s="58"/>
      <c r="F16" s="59">
        <f>SUM(F13:F15)</f>
        <v>1167</v>
      </c>
      <c r="G16" s="60">
        <f>SUM(G13:G15)</f>
        <v>549</v>
      </c>
      <c r="H16" s="60">
        <f>SUM(H13:H15)</f>
        <v>618</v>
      </c>
      <c r="I16" s="60">
        <f>SUM(I13:I15)</f>
        <v>267</v>
      </c>
      <c r="J16" s="54"/>
      <c r="K16" s="54"/>
    </row>
    <row r="17" spans="1:11" s="57" customFormat="1" ht="21.75" customHeight="1">
      <c r="A17" s="50">
        <v>26</v>
      </c>
      <c r="B17" s="50" t="s">
        <v>227</v>
      </c>
      <c r="C17" s="50" t="s">
        <v>240</v>
      </c>
      <c r="D17" s="51" t="s">
        <v>240</v>
      </c>
      <c r="E17" s="51">
        <v>450875</v>
      </c>
      <c r="F17" s="50">
        <v>1797</v>
      </c>
      <c r="G17" s="52">
        <v>910</v>
      </c>
      <c r="H17" s="52">
        <v>887</v>
      </c>
      <c r="I17" s="53">
        <v>360</v>
      </c>
      <c r="J17" s="54"/>
      <c r="K17" s="54"/>
    </row>
    <row r="18" spans="2:11" s="57" customFormat="1" ht="19.5" customHeight="1">
      <c r="B18" s="58" t="s">
        <v>40</v>
      </c>
      <c r="C18" s="58"/>
      <c r="D18" s="58"/>
      <c r="E18" s="58"/>
      <c r="F18" s="59">
        <f>SUM(F17)</f>
        <v>1797</v>
      </c>
      <c r="G18" s="60">
        <f>SUM(G17)</f>
        <v>910</v>
      </c>
      <c r="H18" s="60">
        <f>SUM(H17)</f>
        <v>887</v>
      </c>
      <c r="I18" s="60">
        <f>SUM(I17)</f>
        <v>360</v>
      </c>
      <c r="J18" s="54"/>
      <c r="K18" s="54"/>
    </row>
    <row r="19" spans="1:11" s="57" customFormat="1" ht="18.75" customHeight="1">
      <c r="A19" s="50">
        <v>27</v>
      </c>
      <c r="B19" s="50" t="s">
        <v>227</v>
      </c>
      <c r="C19" s="50" t="s">
        <v>241</v>
      </c>
      <c r="D19" s="51" t="s">
        <v>241</v>
      </c>
      <c r="E19" s="51">
        <v>450876</v>
      </c>
      <c r="F19" s="50">
        <v>926</v>
      </c>
      <c r="G19" s="52">
        <v>459</v>
      </c>
      <c r="H19" s="52">
        <v>467</v>
      </c>
      <c r="I19" s="53">
        <v>211</v>
      </c>
      <c r="J19" s="54"/>
      <c r="K19" s="54"/>
    </row>
    <row r="20" spans="1:11" s="57" customFormat="1" ht="18.75" customHeight="1">
      <c r="A20" s="50">
        <v>28</v>
      </c>
      <c r="B20" s="50" t="s">
        <v>227</v>
      </c>
      <c r="C20" s="50"/>
      <c r="D20" s="51" t="s">
        <v>242</v>
      </c>
      <c r="E20" s="51">
        <v>450925</v>
      </c>
      <c r="F20" s="50">
        <v>255</v>
      </c>
      <c r="G20" s="52">
        <v>115</v>
      </c>
      <c r="H20" s="52">
        <v>140</v>
      </c>
      <c r="I20" s="53">
        <v>56</v>
      </c>
      <c r="J20" s="54"/>
      <c r="K20" s="54"/>
    </row>
    <row r="21" spans="2:11" s="57" customFormat="1" ht="18.75" customHeight="1">
      <c r="B21" s="58" t="s">
        <v>40</v>
      </c>
      <c r="C21" s="58"/>
      <c r="D21" s="58"/>
      <c r="E21" s="58"/>
      <c r="F21" s="59">
        <f>SUM(F19:F20)</f>
        <v>1181</v>
      </c>
      <c r="G21" s="60">
        <f>SUM(G19:G20)</f>
        <v>574</v>
      </c>
      <c r="H21" s="60">
        <f>SUM(H19:H20)</f>
        <v>607</v>
      </c>
      <c r="I21" s="60">
        <f>SUM(I19:I20)</f>
        <v>267</v>
      </c>
      <c r="J21" s="54"/>
      <c r="K21" s="54"/>
    </row>
    <row r="22" spans="1:11" s="67" customFormat="1" ht="21.75" customHeight="1">
      <c r="A22" s="62">
        <v>7</v>
      </c>
      <c r="B22" s="62" t="s">
        <v>227</v>
      </c>
      <c r="C22" s="62" t="s">
        <v>243</v>
      </c>
      <c r="D22" s="63" t="s">
        <v>244</v>
      </c>
      <c r="E22" s="63">
        <v>450869</v>
      </c>
      <c r="F22" s="62">
        <v>800</v>
      </c>
      <c r="G22" s="64">
        <v>422</v>
      </c>
      <c r="H22" s="64">
        <v>378</v>
      </c>
      <c r="I22" s="65">
        <v>175</v>
      </c>
      <c r="J22" s="66" t="s">
        <v>245</v>
      </c>
      <c r="K22" s="66" t="s">
        <v>246</v>
      </c>
    </row>
    <row r="23" spans="1:11" s="67" customFormat="1" ht="12.75">
      <c r="A23" s="62">
        <v>8</v>
      </c>
      <c r="B23" s="62" t="s">
        <v>227</v>
      </c>
      <c r="C23" s="62"/>
      <c r="D23" s="63" t="s">
        <v>247</v>
      </c>
      <c r="E23" s="63">
        <v>450858</v>
      </c>
      <c r="F23" s="62">
        <v>472</v>
      </c>
      <c r="G23" s="64">
        <v>242</v>
      </c>
      <c r="H23" s="64">
        <v>230</v>
      </c>
      <c r="I23" s="65">
        <v>124</v>
      </c>
      <c r="J23" s="66"/>
      <c r="K23" s="66"/>
    </row>
    <row r="24" spans="1:11" s="67" customFormat="1" ht="12.75">
      <c r="A24" s="62">
        <v>9</v>
      </c>
      <c r="B24" s="62" t="s">
        <v>227</v>
      </c>
      <c r="C24" s="62"/>
      <c r="D24" s="63" t="s">
        <v>248</v>
      </c>
      <c r="E24" s="63"/>
      <c r="F24" s="62" t="s">
        <v>236</v>
      </c>
      <c r="G24" s="68">
        <v>0</v>
      </c>
      <c r="H24" s="68">
        <v>0</v>
      </c>
      <c r="I24" s="65"/>
      <c r="J24" s="66"/>
      <c r="K24" s="66"/>
    </row>
    <row r="25" spans="2:11" s="67" customFormat="1" ht="20.25" customHeight="1">
      <c r="B25" s="69" t="s">
        <v>40</v>
      </c>
      <c r="C25" s="69"/>
      <c r="D25" s="69"/>
      <c r="E25" s="69"/>
      <c r="F25" s="70">
        <f>SUM(F22:F24)</f>
        <v>1272</v>
      </c>
      <c r="G25" s="71">
        <f>SUM(G22:G24)</f>
        <v>664</v>
      </c>
      <c r="H25" s="71">
        <f>SUM(H22:H24)</f>
        <v>608</v>
      </c>
      <c r="I25" s="71">
        <f>SUM(I22:I24)</f>
        <v>299</v>
      </c>
      <c r="J25" s="66"/>
      <c r="K25" s="66"/>
    </row>
    <row r="26" spans="1:11" s="67" customFormat="1" ht="21.75" customHeight="1">
      <c r="A26" s="62">
        <v>10</v>
      </c>
      <c r="B26" s="62" t="s">
        <v>227</v>
      </c>
      <c r="C26" s="62" t="s">
        <v>249</v>
      </c>
      <c r="D26" s="63" t="s">
        <v>249</v>
      </c>
      <c r="E26" s="63">
        <v>450853</v>
      </c>
      <c r="F26" s="62">
        <v>672</v>
      </c>
      <c r="G26" s="72">
        <v>319</v>
      </c>
      <c r="H26" s="72">
        <v>353</v>
      </c>
      <c r="I26" s="65">
        <v>112</v>
      </c>
      <c r="J26" s="66"/>
      <c r="K26" s="66"/>
    </row>
    <row r="27" spans="1:11" s="67" customFormat="1" ht="18.75" customHeight="1">
      <c r="A27" s="62">
        <v>11</v>
      </c>
      <c r="B27" s="62" t="s">
        <v>227</v>
      </c>
      <c r="C27" s="62"/>
      <c r="D27" s="63" t="s">
        <v>250</v>
      </c>
      <c r="E27" s="63">
        <v>450851</v>
      </c>
      <c r="F27" s="62">
        <v>431</v>
      </c>
      <c r="G27" s="72">
        <v>238</v>
      </c>
      <c r="H27" s="72">
        <v>193</v>
      </c>
      <c r="I27" s="65">
        <v>89</v>
      </c>
      <c r="J27" s="66"/>
      <c r="K27" s="66"/>
    </row>
    <row r="28" spans="1:11" s="67" customFormat="1" ht="18" customHeight="1">
      <c r="A28" s="62">
        <v>12</v>
      </c>
      <c r="B28" s="62" t="s">
        <v>227</v>
      </c>
      <c r="C28" s="62"/>
      <c r="D28" s="63" t="s">
        <v>251</v>
      </c>
      <c r="E28" s="63">
        <v>450850</v>
      </c>
      <c r="F28" s="62">
        <v>65</v>
      </c>
      <c r="G28" s="72">
        <v>30</v>
      </c>
      <c r="H28" s="72">
        <v>35</v>
      </c>
      <c r="I28" s="65">
        <v>15</v>
      </c>
      <c r="J28" s="66"/>
      <c r="K28" s="66"/>
    </row>
    <row r="29" spans="1:11" s="67" customFormat="1" ht="18.75" customHeight="1">
      <c r="A29" s="62">
        <v>13</v>
      </c>
      <c r="B29" s="62" t="s">
        <v>227</v>
      </c>
      <c r="C29" s="62"/>
      <c r="D29" s="63" t="s">
        <v>252</v>
      </c>
      <c r="E29" s="63">
        <v>450854</v>
      </c>
      <c r="F29" s="62">
        <v>169</v>
      </c>
      <c r="G29" s="72">
        <v>85</v>
      </c>
      <c r="H29" s="72">
        <v>84</v>
      </c>
      <c r="I29" s="65">
        <v>34</v>
      </c>
      <c r="J29" s="66"/>
      <c r="K29" s="66"/>
    </row>
    <row r="30" spans="1:11" s="67" customFormat="1" ht="12.75">
      <c r="A30" s="62">
        <v>14</v>
      </c>
      <c r="B30" s="62" t="s">
        <v>227</v>
      </c>
      <c r="C30" s="62"/>
      <c r="D30" s="63" t="s">
        <v>253</v>
      </c>
      <c r="E30" s="63"/>
      <c r="F30" s="62" t="s">
        <v>236</v>
      </c>
      <c r="G30" s="72">
        <v>0</v>
      </c>
      <c r="H30" s="72">
        <v>0</v>
      </c>
      <c r="I30" s="65"/>
      <c r="J30" s="66"/>
      <c r="K30" s="66"/>
    </row>
    <row r="31" spans="1:11" s="67" customFormat="1" ht="12.75">
      <c r="A31" s="62">
        <v>15</v>
      </c>
      <c r="B31" s="62" t="s">
        <v>227</v>
      </c>
      <c r="C31" s="62"/>
      <c r="D31" s="63" t="s">
        <v>254</v>
      </c>
      <c r="E31" s="63">
        <v>450857</v>
      </c>
      <c r="F31" s="62">
        <v>300</v>
      </c>
      <c r="G31" s="72">
        <v>138</v>
      </c>
      <c r="H31" s="72">
        <v>162</v>
      </c>
      <c r="I31" s="65">
        <v>67</v>
      </c>
      <c r="J31" s="66"/>
      <c r="K31" s="66"/>
    </row>
    <row r="32" spans="2:11" s="67" customFormat="1" ht="20.25" customHeight="1">
      <c r="B32" s="69" t="s">
        <v>40</v>
      </c>
      <c r="C32" s="69"/>
      <c r="D32" s="69"/>
      <c r="E32" s="69"/>
      <c r="F32" s="70">
        <f>SUM(F26:F31)</f>
        <v>1637</v>
      </c>
      <c r="G32" s="71">
        <f>SUM(G26:G31)</f>
        <v>810</v>
      </c>
      <c r="H32" s="71">
        <f>SUM(H26:H31)</f>
        <v>827</v>
      </c>
      <c r="I32" s="71">
        <f>SUM(I26:I31)</f>
        <v>317</v>
      </c>
      <c r="J32" s="66"/>
      <c r="K32" s="66"/>
    </row>
    <row r="33" spans="1:11" s="67" customFormat="1" ht="12.75">
      <c r="A33" s="62">
        <v>16</v>
      </c>
      <c r="B33" s="62" t="s">
        <v>227</v>
      </c>
      <c r="C33" s="62" t="s">
        <v>255</v>
      </c>
      <c r="D33" s="63" t="s">
        <v>255</v>
      </c>
      <c r="E33" s="63">
        <v>450870</v>
      </c>
      <c r="F33" s="62">
        <v>331</v>
      </c>
      <c r="G33" s="64">
        <v>165</v>
      </c>
      <c r="H33" s="64">
        <v>166</v>
      </c>
      <c r="I33" s="65">
        <v>90</v>
      </c>
      <c r="J33" s="66"/>
      <c r="K33" s="66"/>
    </row>
    <row r="34" spans="1:11" s="67" customFormat="1" ht="12.75">
      <c r="A34" s="62">
        <v>17</v>
      </c>
      <c r="B34" s="62" t="s">
        <v>227</v>
      </c>
      <c r="C34" s="62"/>
      <c r="D34" s="63" t="s">
        <v>256</v>
      </c>
      <c r="E34" s="63">
        <v>450872</v>
      </c>
      <c r="F34" s="62">
        <v>597</v>
      </c>
      <c r="G34" s="64">
        <v>368</v>
      </c>
      <c r="H34" s="64">
        <v>229</v>
      </c>
      <c r="I34" s="65">
        <v>118</v>
      </c>
      <c r="J34" s="66"/>
      <c r="K34" s="66"/>
    </row>
    <row r="35" spans="1:11" s="67" customFormat="1" ht="12.75">
      <c r="A35" s="62">
        <v>18</v>
      </c>
      <c r="B35" s="62" t="s">
        <v>227</v>
      </c>
      <c r="C35" s="62"/>
      <c r="D35" s="63" t="s">
        <v>257</v>
      </c>
      <c r="E35" s="63">
        <v>450871</v>
      </c>
      <c r="F35" s="62">
        <v>263</v>
      </c>
      <c r="G35" s="64">
        <v>127</v>
      </c>
      <c r="H35" s="64">
        <v>136</v>
      </c>
      <c r="I35" s="65">
        <v>52</v>
      </c>
      <c r="J35" s="66"/>
      <c r="K35" s="66"/>
    </row>
    <row r="36" spans="1:11" s="67" customFormat="1" ht="12.75">
      <c r="A36" s="62">
        <v>19</v>
      </c>
      <c r="B36" s="62" t="s">
        <v>227</v>
      </c>
      <c r="C36" s="62"/>
      <c r="D36" s="63" t="s">
        <v>258</v>
      </c>
      <c r="E36" s="63">
        <v>450878</v>
      </c>
      <c r="F36" s="62">
        <v>346</v>
      </c>
      <c r="G36" s="64">
        <v>160</v>
      </c>
      <c r="H36" s="64">
        <v>186</v>
      </c>
      <c r="I36" s="65">
        <v>74</v>
      </c>
      <c r="J36" s="66"/>
      <c r="K36" s="66"/>
    </row>
    <row r="37" spans="2:11" s="67" customFormat="1" ht="20.25" customHeight="1">
      <c r="B37" s="69" t="s">
        <v>40</v>
      </c>
      <c r="C37" s="69"/>
      <c r="D37" s="69"/>
      <c r="E37" s="69"/>
      <c r="F37" s="70">
        <f>SUM(F33:F36)</f>
        <v>1537</v>
      </c>
      <c r="G37" s="71">
        <f>SUM(G33:G36)</f>
        <v>820</v>
      </c>
      <c r="H37" s="71">
        <f>SUM(H33:H36)</f>
        <v>717</v>
      </c>
      <c r="I37" s="71">
        <f>SUM(I33:I36)</f>
        <v>334</v>
      </c>
      <c r="J37" s="66"/>
      <c r="K37" s="66"/>
    </row>
    <row r="38" spans="1:11" s="67" customFormat="1" ht="18" customHeight="1">
      <c r="A38" s="62">
        <v>20</v>
      </c>
      <c r="B38" s="62" t="s">
        <v>227</v>
      </c>
      <c r="C38" s="62" t="s">
        <v>259</v>
      </c>
      <c r="D38" s="63" t="s">
        <v>259</v>
      </c>
      <c r="E38" s="63">
        <v>450868</v>
      </c>
      <c r="F38" s="62">
        <v>549</v>
      </c>
      <c r="G38" s="64">
        <v>268</v>
      </c>
      <c r="H38" s="64">
        <v>281</v>
      </c>
      <c r="I38" s="65">
        <v>137</v>
      </c>
      <c r="J38" s="66"/>
      <c r="K38" s="66"/>
    </row>
    <row r="39" spans="1:11" s="67" customFormat="1" ht="18" customHeight="1">
      <c r="A39" s="62">
        <v>21</v>
      </c>
      <c r="B39" s="62" t="s">
        <v>227</v>
      </c>
      <c r="C39" s="62"/>
      <c r="D39" s="63" t="s">
        <v>260</v>
      </c>
      <c r="E39" s="63">
        <v>450866</v>
      </c>
      <c r="F39" s="62">
        <v>254</v>
      </c>
      <c r="G39" s="64">
        <v>104</v>
      </c>
      <c r="H39" s="64">
        <v>150</v>
      </c>
      <c r="I39" s="65">
        <v>68</v>
      </c>
      <c r="J39" s="66"/>
      <c r="K39" s="66"/>
    </row>
    <row r="40" spans="1:11" s="67" customFormat="1" ht="18" customHeight="1">
      <c r="A40" s="62">
        <v>22</v>
      </c>
      <c r="B40" s="62" t="s">
        <v>227</v>
      </c>
      <c r="C40" s="62"/>
      <c r="D40" s="63" t="s">
        <v>261</v>
      </c>
      <c r="E40" s="63">
        <v>450867</v>
      </c>
      <c r="F40" s="62">
        <v>320</v>
      </c>
      <c r="G40" s="64">
        <v>150</v>
      </c>
      <c r="H40" s="64">
        <v>170</v>
      </c>
      <c r="I40" s="65">
        <v>84</v>
      </c>
      <c r="J40" s="66"/>
      <c r="K40" s="66"/>
    </row>
    <row r="41" spans="2:11" s="67" customFormat="1" ht="18.75" customHeight="1">
      <c r="B41" s="69" t="s">
        <v>40</v>
      </c>
      <c r="C41" s="69"/>
      <c r="D41" s="69"/>
      <c r="E41" s="69"/>
      <c r="F41" s="70">
        <f>SUM(F38:F40)</f>
        <v>1123</v>
      </c>
      <c r="G41" s="71">
        <f>SUM(G38:G40)</f>
        <v>522</v>
      </c>
      <c r="H41" s="71">
        <f>SUM(H38:H40)</f>
        <v>601</v>
      </c>
      <c r="I41" s="71">
        <f>SUM(I38:I40)</f>
        <v>289</v>
      </c>
      <c r="J41" s="66"/>
      <c r="K41" s="66"/>
    </row>
    <row r="42" spans="1:11" s="78" customFormat="1" ht="21.75" customHeight="1">
      <c r="A42" s="73">
        <v>29</v>
      </c>
      <c r="B42" s="73" t="s">
        <v>227</v>
      </c>
      <c r="C42" s="73" t="s">
        <v>262</v>
      </c>
      <c r="D42" s="74" t="s">
        <v>262</v>
      </c>
      <c r="E42" s="74">
        <v>450879</v>
      </c>
      <c r="F42" s="73">
        <v>2273</v>
      </c>
      <c r="G42" s="75">
        <v>1106</v>
      </c>
      <c r="H42" s="75">
        <v>1167</v>
      </c>
      <c r="I42" s="76">
        <v>492</v>
      </c>
      <c r="J42" s="77" t="s">
        <v>263</v>
      </c>
      <c r="K42" s="77" t="s">
        <v>264</v>
      </c>
    </row>
    <row r="43" spans="2:11" s="78" customFormat="1" ht="18" customHeight="1">
      <c r="B43" s="79" t="s">
        <v>40</v>
      </c>
      <c r="C43" s="79"/>
      <c r="D43" s="79"/>
      <c r="E43" s="79"/>
      <c r="F43" s="80">
        <f>SUM(F42)</f>
        <v>2273</v>
      </c>
      <c r="G43" s="81">
        <f>SUM(G42)</f>
        <v>1106</v>
      </c>
      <c r="H43" s="81">
        <f>SUM(H42)</f>
        <v>1167</v>
      </c>
      <c r="I43" s="81">
        <f>SUM(I42)</f>
        <v>492</v>
      </c>
      <c r="J43" s="77"/>
      <c r="K43" s="77"/>
    </row>
    <row r="44" spans="1:11" s="78" customFormat="1" ht="12.75">
      <c r="A44" s="73">
        <v>65</v>
      </c>
      <c r="B44" s="73" t="s">
        <v>227</v>
      </c>
      <c r="C44" s="73" t="s">
        <v>265</v>
      </c>
      <c r="D44" s="74" t="s">
        <v>265</v>
      </c>
      <c r="E44" s="74">
        <v>450908</v>
      </c>
      <c r="F44" s="73">
        <v>1043</v>
      </c>
      <c r="G44" s="75">
        <v>529</v>
      </c>
      <c r="H44" s="75">
        <v>514</v>
      </c>
      <c r="I44" s="76">
        <v>206</v>
      </c>
      <c r="J44" s="77"/>
      <c r="K44" s="77"/>
    </row>
    <row r="45" spans="1:11" s="78" customFormat="1" ht="12.75">
      <c r="A45" s="73">
        <v>66</v>
      </c>
      <c r="B45" s="73" t="s">
        <v>227</v>
      </c>
      <c r="C45" s="73"/>
      <c r="D45" s="74" t="s">
        <v>266</v>
      </c>
      <c r="E45" s="74">
        <v>450913</v>
      </c>
      <c r="F45" s="73">
        <v>388</v>
      </c>
      <c r="G45" s="75">
        <v>203</v>
      </c>
      <c r="H45" s="75">
        <v>185</v>
      </c>
      <c r="I45" s="76">
        <v>86</v>
      </c>
      <c r="J45" s="77"/>
      <c r="K45" s="77"/>
    </row>
    <row r="46" spans="2:11" s="78" customFormat="1" ht="20.25" customHeight="1">
      <c r="B46" s="79" t="s">
        <v>40</v>
      </c>
      <c r="C46" s="79"/>
      <c r="D46" s="79"/>
      <c r="E46" s="79"/>
      <c r="F46" s="80">
        <f>SUM(F44:F45)</f>
        <v>1431</v>
      </c>
      <c r="G46" s="81">
        <f>SUM(G44:G45)</f>
        <v>732</v>
      </c>
      <c r="H46" s="81">
        <f>SUM(H44:H45)</f>
        <v>699</v>
      </c>
      <c r="I46" s="81">
        <f>SUM(I44:I45)</f>
        <v>292</v>
      </c>
      <c r="J46" s="77"/>
      <c r="K46" s="77"/>
    </row>
    <row r="47" spans="1:11" s="57" customFormat="1" ht="19.5" customHeight="1">
      <c r="A47" s="50">
        <v>30</v>
      </c>
      <c r="B47" s="50" t="s">
        <v>227</v>
      </c>
      <c r="C47" s="50" t="s">
        <v>267</v>
      </c>
      <c r="D47" s="51" t="s">
        <v>267</v>
      </c>
      <c r="E47" s="51">
        <v>450874</v>
      </c>
      <c r="F47" s="50">
        <v>623</v>
      </c>
      <c r="G47" s="52">
        <v>339</v>
      </c>
      <c r="H47" s="52">
        <v>284</v>
      </c>
      <c r="I47" s="53">
        <v>117</v>
      </c>
      <c r="J47" s="82" t="s">
        <v>268</v>
      </c>
      <c r="K47" s="82" t="s">
        <v>230</v>
      </c>
    </row>
    <row r="48" spans="1:11" s="57" customFormat="1" ht="21.75" customHeight="1">
      <c r="A48" s="50">
        <v>31</v>
      </c>
      <c r="B48" s="50" t="s">
        <v>227</v>
      </c>
      <c r="C48" s="50"/>
      <c r="D48" s="51" t="s">
        <v>269</v>
      </c>
      <c r="E48" s="51">
        <v>450873</v>
      </c>
      <c r="F48" s="50">
        <v>830</v>
      </c>
      <c r="G48" s="52">
        <v>517</v>
      </c>
      <c r="H48" s="52">
        <v>313</v>
      </c>
      <c r="I48" s="53">
        <v>83</v>
      </c>
      <c r="J48" s="82"/>
      <c r="K48" s="82"/>
    </row>
    <row r="49" spans="1:11" s="57" customFormat="1" ht="21" customHeight="1">
      <c r="A49" s="50">
        <v>32</v>
      </c>
      <c r="B49" s="50" t="s">
        <v>227</v>
      </c>
      <c r="C49" s="50"/>
      <c r="D49" s="51" t="s">
        <v>270</v>
      </c>
      <c r="E49" s="51">
        <v>450880</v>
      </c>
      <c r="F49" s="50">
        <v>748</v>
      </c>
      <c r="G49" s="52">
        <v>380</v>
      </c>
      <c r="H49" s="52">
        <v>368</v>
      </c>
      <c r="I49" s="53">
        <v>187</v>
      </c>
      <c r="J49" s="82"/>
      <c r="K49" s="82"/>
    </row>
    <row r="50" spans="2:11" s="57" customFormat="1" ht="18.75" customHeight="1">
      <c r="B50" s="58" t="s">
        <v>40</v>
      </c>
      <c r="C50" s="58"/>
      <c r="D50" s="58"/>
      <c r="E50" s="58"/>
      <c r="F50" s="59">
        <f>SUM(F47:F49)</f>
        <v>2201</v>
      </c>
      <c r="G50" s="60">
        <f>SUM(G47:G49)</f>
        <v>1236</v>
      </c>
      <c r="H50" s="60">
        <f>SUM(H47:H49)</f>
        <v>965</v>
      </c>
      <c r="I50" s="60">
        <f>SUM(I47:I49)</f>
        <v>387</v>
      </c>
      <c r="J50" s="82"/>
      <c r="K50" s="82"/>
    </row>
    <row r="51" spans="1:11" s="57" customFormat="1" ht="21.75" customHeight="1">
      <c r="A51" s="50">
        <v>33</v>
      </c>
      <c r="B51" s="50" t="s">
        <v>227</v>
      </c>
      <c r="C51" s="50" t="s">
        <v>271</v>
      </c>
      <c r="D51" s="51" t="s">
        <v>271</v>
      </c>
      <c r="E51" s="51">
        <v>450877</v>
      </c>
      <c r="F51" s="50">
        <v>4166</v>
      </c>
      <c r="G51" s="52">
        <v>2289</v>
      </c>
      <c r="H51" s="52">
        <v>1877</v>
      </c>
      <c r="I51" s="53">
        <v>757</v>
      </c>
      <c r="J51" s="82"/>
      <c r="K51" s="82"/>
    </row>
    <row r="52" spans="2:11" s="57" customFormat="1" ht="19.5" customHeight="1">
      <c r="B52" s="58" t="s">
        <v>40</v>
      </c>
      <c r="C52" s="58"/>
      <c r="D52" s="58"/>
      <c r="E52" s="58"/>
      <c r="F52" s="59">
        <f>SUM(F51)</f>
        <v>4166</v>
      </c>
      <c r="G52" s="60">
        <f>SUM(G51)</f>
        <v>2289</v>
      </c>
      <c r="H52" s="60">
        <f>SUM(H51)</f>
        <v>1877</v>
      </c>
      <c r="I52" s="60">
        <f>SUM(I51)</f>
        <v>757</v>
      </c>
      <c r="J52" s="82"/>
      <c r="K52" s="82"/>
    </row>
    <row r="53" spans="1:11" s="78" customFormat="1" ht="21.75" customHeight="1">
      <c r="A53" s="73">
        <v>34</v>
      </c>
      <c r="B53" s="73" t="s">
        <v>227</v>
      </c>
      <c r="C53" s="73" t="s">
        <v>272</v>
      </c>
      <c r="D53" s="74" t="s">
        <v>272</v>
      </c>
      <c r="E53" s="74">
        <v>450888</v>
      </c>
      <c r="F53" s="73">
        <v>947</v>
      </c>
      <c r="G53" s="75">
        <v>433</v>
      </c>
      <c r="H53" s="75">
        <v>514</v>
      </c>
      <c r="I53" s="76">
        <v>193</v>
      </c>
      <c r="J53" s="83" t="s">
        <v>273</v>
      </c>
      <c r="K53" s="84" t="s">
        <v>230</v>
      </c>
    </row>
    <row r="54" spans="1:11" s="78" customFormat="1" ht="19.5" customHeight="1">
      <c r="A54" s="73">
        <v>35</v>
      </c>
      <c r="B54" s="73" t="s">
        <v>227</v>
      </c>
      <c r="C54" s="73"/>
      <c r="D54" s="74" t="s">
        <v>274</v>
      </c>
      <c r="E54" s="74">
        <v>450881</v>
      </c>
      <c r="F54" s="73">
        <v>128</v>
      </c>
      <c r="G54" s="75">
        <v>66</v>
      </c>
      <c r="H54" s="75">
        <v>62</v>
      </c>
      <c r="I54" s="76">
        <v>26</v>
      </c>
      <c r="J54" s="83"/>
      <c r="K54" s="84"/>
    </row>
    <row r="55" spans="1:11" s="78" customFormat="1" ht="21.75" customHeight="1">
      <c r="A55" s="73">
        <v>36</v>
      </c>
      <c r="B55" s="73" t="s">
        <v>227</v>
      </c>
      <c r="C55" s="73"/>
      <c r="D55" s="74" t="s">
        <v>275</v>
      </c>
      <c r="E55" s="74">
        <v>450882</v>
      </c>
      <c r="F55" s="73">
        <v>398</v>
      </c>
      <c r="G55" s="75">
        <v>194</v>
      </c>
      <c r="H55" s="75">
        <v>204</v>
      </c>
      <c r="I55" s="76">
        <v>85</v>
      </c>
      <c r="J55" s="83"/>
      <c r="K55" s="84"/>
    </row>
    <row r="56" spans="2:11" s="78" customFormat="1" ht="17.25" customHeight="1">
      <c r="B56" s="79" t="s">
        <v>40</v>
      </c>
      <c r="C56" s="79"/>
      <c r="D56" s="79"/>
      <c r="E56" s="79"/>
      <c r="F56" s="80">
        <f>SUM(F53:F55)</f>
        <v>1473</v>
      </c>
      <c r="G56" s="81">
        <f>SUM(G53:G55)</f>
        <v>693</v>
      </c>
      <c r="H56" s="81">
        <f>SUM(H53:H55)</f>
        <v>780</v>
      </c>
      <c r="I56" s="81">
        <f>SUM(I53:I55)</f>
        <v>304</v>
      </c>
      <c r="J56" s="83"/>
      <c r="K56" s="84"/>
    </row>
    <row r="57" spans="1:11" s="78" customFormat="1" ht="12.75">
      <c r="A57" s="73">
        <v>37</v>
      </c>
      <c r="B57" s="73" t="s">
        <v>227</v>
      </c>
      <c r="C57" s="73" t="s">
        <v>276</v>
      </c>
      <c r="D57" s="74" t="s">
        <v>276</v>
      </c>
      <c r="E57" s="74">
        <v>450893</v>
      </c>
      <c r="F57" s="73">
        <v>285</v>
      </c>
      <c r="G57" s="75">
        <v>188</v>
      </c>
      <c r="H57" s="75">
        <v>97</v>
      </c>
      <c r="I57" s="76">
        <v>61</v>
      </c>
      <c r="J57" s="83"/>
      <c r="K57" s="84"/>
    </row>
    <row r="58" spans="1:11" s="78" customFormat="1" ht="12.75">
      <c r="A58" s="73">
        <v>38</v>
      </c>
      <c r="B58" s="73" t="s">
        <v>227</v>
      </c>
      <c r="C58" s="73"/>
      <c r="D58" s="74" t="s">
        <v>277</v>
      </c>
      <c r="E58" s="74"/>
      <c r="F58" s="73" t="s">
        <v>236</v>
      </c>
      <c r="G58" s="85">
        <v>0</v>
      </c>
      <c r="H58" s="85">
        <v>0</v>
      </c>
      <c r="I58" s="76"/>
      <c r="J58" s="83"/>
      <c r="K58" s="84"/>
    </row>
    <row r="59" spans="2:11" s="78" customFormat="1" ht="19.5" customHeight="1">
      <c r="B59" s="79" t="s">
        <v>40</v>
      </c>
      <c r="C59" s="79"/>
      <c r="D59" s="79"/>
      <c r="E59" s="79"/>
      <c r="F59" s="80">
        <f>SUM(F57:F58)</f>
        <v>285</v>
      </c>
      <c r="G59" s="81">
        <f>SUM(G57:G58)</f>
        <v>188</v>
      </c>
      <c r="H59" s="81">
        <f>SUM(H57:H58)</f>
        <v>97</v>
      </c>
      <c r="I59" s="81">
        <f>SUM(I57:I58)</f>
        <v>61</v>
      </c>
      <c r="J59" s="83"/>
      <c r="K59" s="84"/>
    </row>
    <row r="60" spans="1:11" s="78" customFormat="1" ht="16.5" customHeight="1">
      <c r="A60" s="73">
        <v>39</v>
      </c>
      <c r="B60" s="73" t="s">
        <v>227</v>
      </c>
      <c r="C60" s="73" t="s">
        <v>278</v>
      </c>
      <c r="D60" s="74" t="s">
        <v>278</v>
      </c>
      <c r="E60" s="74">
        <v>450898</v>
      </c>
      <c r="F60" s="73">
        <v>501</v>
      </c>
      <c r="G60" s="75">
        <v>242</v>
      </c>
      <c r="H60" s="75">
        <v>259</v>
      </c>
      <c r="I60" s="76">
        <v>99</v>
      </c>
      <c r="J60" s="83"/>
      <c r="K60" s="84"/>
    </row>
    <row r="61" spans="1:11" s="78" customFormat="1" ht="12.75">
      <c r="A61" s="73">
        <v>40</v>
      </c>
      <c r="B61" s="73" t="s">
        <v>227</v>
      </c>
      <c r="C61" s="73"/>
      <c r="D61" s="74" t="s">
        <v>279</v>
      </c>
      <c r="E61" s="74">
        <v>450896</v>
      </c>
      <c r="F61" s="73">
        <v>284</v>
      </c>
      <c r="G61" s="75">
        <v>135</v>
      </c>
      <c r="H61" s="75">
        <v>149</v>
      </c>
      <c r="I61" s="76">
        <v>66</v>
      </c>
      <c r="J61" s="83"/>
      <c r="K61" s="84"/>
    </row>
    <row r="62" spans="1:11" s="78" customFormat="1" ht="17.25" customHeight="1">
      <c r="A62" s="73">
        <v>41</v>
      </c>
      <c r="B62" s="73" t="s">
        <v>227</v>
      </c>
      <c r="C62" s="73"/>
      <c r="D62" s="74" t="s">
        <v>280</v>
      </c>
      <c r="E62" s="74">
        <v>450899</v>
      </c>
      <c r="F62" s="73">
        <v>518</v>
      </c>
      <c r="G62" s="75">
        <v>246</v>
      </c>
      <c r="H62" s="75">
        <v>272</v>
      </c>
      <c r="I62" s="76">
        <v>100</v>
      </c>
      <c r="J62" s="83"/>
      <c r="K62" s="84"/>
    </row>
    <row r="63" spans="2:11" s="78" customFormat="1" ht="16.5" customHeight="1">
      <c r="B63" s="79" t="s">
        <v>40</v>
      </c>
      <c r="C63" s="79"/>
      <c r="D63" s="79"/>
      <c r="E63" s="79"/>
      <c r="F63" s="80">
        <f>SUM(F60:F62)</f>
        <v>1303</v>
      </c>
      <c r="G63" s="81">
        <f>SUM(G60:G62)</f>
        <v>623</v>
      </c>
      <c r="H63" s="81">
        <f>SUM(H60:H62)</f>
        <v>680</v>
      </c>
      <c r="I63" s="81">
        <f>SUM(I60:I62)</f>
        <v>265</v>
      </c>
      <c r="J63" s="83"/>
      <c r="K63" s="84"/>
    </row>
    <row r="64" spans="1:11" s="78" customFormat="1" ht="18.75" customHeight="1">
      <c r="A64" s="73">
        <v>42</v>
      </c>
      <c r="B64" s="73" t="s">
        <v>227</v>
      </c>
      <c r="C64" s="73" t="s">
        <v>281</v>
      </c>
      <c r="D64" s="74" t="s">
        <v>281</v>
      </c>
      <c r="E64" s="74">
        <v>450902</v>
      </c>
      <c r="F64" s="73">
        <v>336</v>
      </c>
      <c r="G64" s="75">
        <v>160</v>
      </c>
      <c r="H64" s="75">
        <v>176</v>
      </c>
      <c r="I64" s="76">
        <v>91</v>
      </c>
      <c r="J64" s="83"/>
      <c r="K64" s="84"/>
    </row>
    <row r="65" spans="1:11" s="78" customFormat="1" ht="12.75">
      <c r="A65" s="73">
        <v>43</v>
      </c>
      <c r="B65" s="73" t="s">
        <v>227</v>
      </c>
      <c r="C65" s="73"/>
      <c r="D65" s="74" t="s">
        <v>282</v>
      </c>
      <c r="E65" s="74">
        <v>450897</v>
      </c>
      <c r="F65" s="73">
        <v>132</v>
      </c>
      <c r="G65" s="75">
        <v>60</v>
      </c>
      <c r="H65" s="75">
        <v>72</v>
      </c>
      <c r="I65" s="76">
        <v>25</v>
      </c>
      <c r="J65" s="83"/>
      <c r="K65" s="84"/>
    </row>
    <row r="66" spans="1:11" s="78" customFormat="1" ht="12.75">
      <c r="A66" s="73">
        <v>44</v>
      </c>
      <c r="B66" s="73" t="s">
        <v>227</v>
      </c>
      <c r="C66" s="73"/>
      <c r="D66" s="74" t="s">
        <v>283</v>
      </c>
      <c r="E66" s="74">
        <v>450901</v>
      </c>
      <c r="F66" s="73">
        <v>154</v>
      </c>
      <c r="G66" s="75">
        <v>74</v>
      </c>
      <c r="H66" s="75">
        <v>80</v>
      </c>
      <c r="I66" s="76">
        <v>30</v>
      </c>
      <c r="J66" s="83"/>
      <c r="K66" s="84"/>
    </row>
    <row r="67" spans="1:11" s="78" customFormat="1" ht="12.75">
      <c r="A67" s="73">
        <v>45</v>
      </c>
      <c r="B67" s="73" t="s">
        <v>227</v>
      </c>
      <c r="C67" s="73"/>
      <c r="D67" s="74" t="s">
        <v>284</v>
      </c>
      <c r="E67" s="74">
        <v>450904</v>
      </c>
      <c r="F67" s="73">
        <v>152</v>
      </c>
      <c r="G67" s="75">
        <v>76</v>
      </c>
      <c r="H67" s="75">
        <v>76</v>
      </c>
      <c r="I67" s="76">
        <v>29</v>
      </c>
      <c r="J67" s="83"/>
      <c r="K67" s="84"/>
    </row>
    <row r="68" spans="1:11" s="78" customFormat="1" ht="18" customHeight="1">
      <c r="A68" s="73">
        <v>46</v>
      </c>
      <c r="B68" s="73" t="s">
        <v>227</v>
      </c>
      <c r="C68" s="73"/>
      <c r="D68" s="74" t="s">
        <v>285</v>
      </c>
      <c r="E68" s="74"/>
      <c r="F68" s="73" t="s">
        <v>236</v>
      </c>
      <c r="G68" s="85">
        <v>0</v>
      </c>
      <c r="H68" s="85">
        <v>0</v>
      </c>
      <c r="I68" s="76"/>
      <c r="J68" s="83"/>
      <c r="K68" s="84"/>
    </row>
    <row r="69" spans="1:11" s="78" customFormat="1" ht="12.75">
      <c r="A69" s="73">
        <v>47</v>
      </c>
      <c r="B69" s="73" t="s">
        <v>227</v>
      </c>
      <c r="C69" s="73"/>
      <c r="D69" s="74" t="s">
        <v>286</v>
      </c>
      <c r="E69" s="74">
        <v>450894</v>
      </c>
      <c r="F69" s="73">
        <v>54</v>
      </c>
      <c r="G69" s="75">
        <v>31</v>
      </c>
      <c r="H69" s="75">
        <v>23</v>
      </c>
      <c r="I69" s="76">
        <v>12</v>
      </c>
      <c r="J69" s="83"/>
      <c r="K69" s="84"/>
    </row>
    <row r="70" spans="2:11" s="78" customFormat="1" ht="16.5" customHeight="1">
      <c r="B70" s="79" t="s">
        <v>40</v>
      </c>
      <c r="C70" s="79"/>
      <c r="D70" s="79"/>
      <c r="E70" s="79"/>
      <c r="F70" s="80">
        <f>SUM(F64:F69)</f>
        <v>828</v>
      </c>
      <c r="G70" s="81">
        <f>SUM(G64:G69)</f>
        <v>401</v>
      </c>
      <c r="H70" s="81">
        <f>SUM(H64:H69)</f>
        <v>427</v>
      </c>
      <c r="I70" s="81">
        <f>SUM(I64:I69)</f>
        <v>187</v>
      </c>
      <c r="J70" s="83"/>
      <c r="K70" s="84"/>
    </row>
    <row r="71" spans="1:11" s="78" customFormat="1" ht="12.75">
      <c r="A71" s="73">
        <v>48</v>
      </c>
      <c r="B71" s="73" t="s">
        <v>227</v>
      </c>
      <c r="C71" s="73" t="s">
        <v>287</v>
      </c>
      <c r="D71" s="74" t="s">
        <v>287</v>
      </c>
      <c r="E71" s="74">
        <v>450906</v>
      </c>
      <c r="F71" s="73">
        <v>323</v>
      </c>
      <c r="G71" s="75">
        <v>150</v>
      </c>
      <c r="H71" s="75">
        <v>173</v>
      </c>
      <c r="I71" s="76">
        <v>72</v>
      </c>
      <c r="J71" s="83"/>
      <c r="K71" s="84"/>
    </row>
    <row r="72" spans="1:11" s="78" customFormat="1" ht="12.75">
      <c r="A72" s="73">
        <v>49</v>
      </c>
      <c r="B72" s="73" t="s">
        <v>227</v>
      </c>
      <c r="C72" s="73"/>
      <c r="D72" s="74" t="s">
        <v>288</v>
      </c>
      <c r="E72" s="74">
        <v>450890</v>
      </c>
      <c r="F72" s="73">
        <v>145</v>
      </c>
      <c r="G72" s="75">
        <v>81</v>
      </c>
      <c r="H72" s="75">
        <v>64</v>
      </c>
      <c r="I72" s="76">
        <v>41</v>
      </c>
      <c r="J72" s="83"/>
      <c r="K72" s="84"/>
    </row>
    <row r="73" spans="1:11" s="78" customFormat="1" ht="15" customHeight="1">
      <c r="A73" s="73">
        <v>50</v>
      </c>
      <c r="B73" s="73" t="s">
        <v>227</v>
      </c>
      <c r="C73" s="73"/>
      <c r="D73" s="74" t="s">
        <v>289</v>
      </c>
      <c r="E73" s="74">
        <v>450891</v>
      </c>
      <c r="F73" s="73">
        <v>108</v>
      </c>
      <c r="G73" s="75">
        <v>60</v>
      </c>
      <c r="H73" s="75">
        <v>48</v>
      </c>
      <c r="I73" s="76">
        <v>28</v>
      </c>
      <c r="J73" s="83"/>
      <c r="K73" s="84"/>
    </row>
    <row r="74" spans="1:11" s="78" customFormat="1" ht="12.75">
      <c r="A74" s="73">
        <v>51</v>
      </c>
      <c r="B74" s="73" t="s">
        <v>227</v>
      </c>
      <c r="C74" s="73"/>
      <c r="D74" s="74" t="s">
        <v>290</v>
      </c>
      <c r="E74" s="74">
        <v>450907</v>
      </c>
      <c r="F74" s="73">
        <v>30</v>
      </c>
      <c r="G74" s="75">
        <v>17</v>
      </c>
      <c r="H74" s="75">
        <v>13</v>
      </c>
      <c r="I74" s="76">
        <v>7</v>
      </c>
      <c r="J74" s="83"/>
      <c r="K74" s="84"/>
    </row>
    <row r="75" spans="1:11" s="78" customFormat="1" ht="16.5" customHeight="1">
      <c r="A75" s="73">
        <v>52</v>
      </c>
      <c r="B75" s="73" t="s">
        <v>227</v>
      </c>
      <c r="C75" s="73"/>
      <c r="D75" s="74" t="s">
        <v>291</v>
      </c>
      <c r="E75" s="74">
        <v>450904</v>
      </c>
      <c r="F75" s="73">
        <v>247</v>
      </c>
      <c r="G75" s="75">
        <v>119</v>
      </c>
      <c r="H75" s="75">
        <v>128</v>
      </c>
      <c r="I75" s="76">
        <v>51</v>
      </c>
      <c r="J75" s="83"/>
      <c r="K75" s="84"/>
    </row>
    <row r="76" spans="1:11" s="78" customFormat="1" ht="12.75">
      <c r="A76" s="73">
        <v>53</v>
      </c>
      <c r="B76" s="73" t="s">
        <v>227</v>
      </c>
      <c r="C76" s="73"/>
      <c r="D76" s="74" t="s">
        <v>292</v>
      </c>
      <c r="E76" s="74">
        <v>450905</v>
      </c>
      <c r="F76" s="73">
        <v>163</v>
      </c>
      <c r="G76" s="75">
        <v>87</v>
      </c>
      <c r="H76" s="75">
        <v>76</v>
      </c>
      <c r="I76" s="76">
        <v>42</v>
      </c>
      <c r="J76" s="83"/>
      <c r="K76" s="84"/>
    </row>
    <row r="77" spans="2:11" s="78" customFormat="1" ht="17.25" customHeight="1">
      <c r="B77" s="79" t="s">
        <v>40</v>
      </c>
      <c r="C77" s="79"/>
      <c r="D77" s="79"/>
      <c r="E77" s="79"/>
      <c r="F77" s="80">
        <f>SUM(F71:F76)</f>
        <v>1016</v>
      </c>
      <c r="G77" s="81">
        <f>SUM(G71:G76)</f>
        <v>514</v>
      </c>
      <c r="H77" s="81">
        <f>SUM(H71:H76)</f>
        <v>502</v>
      </c>
      <c r="I77" s="81">
        <f>SUM(I71:I76)</f>
        <v>241</v>
      </c>
      <c r="J77" s="83"/>
      <c r="K77" s="84"/>
    </row>
    <row r="78" spans="1:11" s="92" customFormat="1" ht="20.25" customHeight="1">
      <c r="A78" s="86">
        <v>54</v>
      </c>
      <c r="B78" s="86" t="s">
        <v>227</v>
      </c>
      <c r="C78" s="86" t="s">
        <v>293</v>
      </c>
      <c r="D78" s="87" t="s">
        <v>293</v>
      </c>
      <c r="E78" s="87">
        <v>450886</v>
      </c>
      <c r="F78" s="86">
        <v>245</v>
      </c>
      <c r="G78" s="88">
        <v>115</v>
      </c>
      <c r="H78" s="88">
        <v>130</v>
      </c>
      <c r="I78" s="89">
        <v>54</v>
      </c>
      <c r="J78" s="90" t="s">
        <v>294</v>
      </c>
      <c r="K78" s="91" t="s">
        <v>295</v>
      </c>
    </row>
    <row r="79" spans="1:11" s="92" customFormat="1" ht="16.5" customHeight="1">
      <c r="A79" s="86">
        <v>55</v>
      </c>
      <c r="B79" s="86" t="s">
        <v>227</v>
      </c>
      <c r="C79" s="86"/>
      <c r="D79" s="87" t="s">
        <v>296</v>
      </c>
      <c r="E79" s="87">
        <v>450887</v>
      </c>
      <c r="F79" s="86">
        <v>90</v>
      </c>
      <c r="G79" s="88">
        <v>49</v>
      </c>
      <c r="H79" s="88">
        <v>41</v>
      </c>
      <c r="I79" s="89">
        <v>19</v>
      </c>
      <c r="J79" s="90"/>
      <c r="K79" s="91"/>
    </row>
    <row r="80" spans="1:11" s="92" customFormat="1" ht="12.75">
      <c r="A80" s="86">
        <v>56</v>
      </c>
      <c r="B80" s="86" t="s">
        <v>227</v>
      </c>
      <c r="C80" s="86"/>
      <c r="D80" s="87" t="s">
        <v>297</v>
      </c>
      <c r="E80" s="87">
        <v>450889</v>
      </c>
      <c r="F80" s="86">
        <v>311</v>
      </c>
      <c r="G80" s="88">
        <v>157</v>
      </c>
      <c r="H80" s="88">
        <v>154</v>
      </c>
      <c r="I80" s="89">
        <v>79</v>
      </c>
      <c r="J80" s="90"/>
      <c r="K80" s="91"/>
    </row>
    <row r="81" spans="1:11" s="92" customFormat="1" ht="19.5" customHeight="1">
      <c r="A81" s="86">
        <v>57</v>
      </c>
      <c r="B81" s="86" t="s">
        <v>227</v>
      </c>
      <c r="C81" s="86"/>
      <c r="D81" s="87" t="s">
        <v>164</v>
      </c>
      <c r="E81" s="87">
        <v>450910</v>
      </c>
      <c r="F81" s="86">
        <v>555</v>
      </c>
      <c r="G81" s="88">
        <v>273</v>
      </c>
      <c r="H81" s="88">
        <v>282</v>
      </c>
      <c r="I81" s="89">
        <v>133</v>
      </c>
      <c r="J81" s="90"/>
      <c r="K81" s="91"/>
    </row>
    <row r="82" spans="2:11" s="92" customFormat="1" ht="15.75" customHeight="1">
      <c r="B82" s="93" t="s">
        <v>40</v>
      </c>
      <c r="C82" s="93"/>
      <c r="D82" s="93"/>
      <c r="E82" s="93"/>
      <c r="F82" s="94">
        <f>SUM(F78:F81)</f>
        <v>1201</v>
      </c>
      <c r="G82" s="95">
        <f>SUM(G78:G81)</f>
        <v>594</v>
      </c>
      <c r="H82" s="95">
        <f>SUM(H78:H81)</f>
        <v>607</v>
      </c>
      <c r="I82" s="95">
        <f>SUM(I78:I81)</f>
        <v>285</v>
      </c>
      <c r="J82" s="90"/>
      <c r="K82" s="91"/>
    </row>
    <row r="83" spans="1:11" s="92" customFormat="1" ht="12.75">
      <c r="A83" s="86">
        <v>58</v>
      </c>
      <c r="B83" s="86" t="s">
        <v>227</v>
      </c>
      <c r="C83" s="86" t="s">
        <v>298</v>
      </c>
      <c r="D83" s="87" t="s">
        <v>298</v>
      </c>
      <c r="E83" s="87">
        <v>450883</v>
      </c>
      <c r="F83" s="86">
        <v>1522</v>
      </c>
      <c r="G83" s="88">
        <v>790</v>
      </c>
      <c r="H83" s="88">
        <v>732</v>
      </c>
      <c r="I83" s="89">
        <v>285</v>
      </c>
      <c r="J83" s="90"/>
      <c r="K83" s="91"/>
    </row>
    <row r="84" spans="2:11" s="92" customFormat="1" ht="20.25" customHeight="1">
      <c r="B84" s="93" t="s">
        <v>40</v>
      </c>
      <c r="C84" s="93"/>
      <c r="D84" s="93"/>
      <c r="E84" s="93"/>
      <c r="F84" s="94">
        <f>SUM(F83)</f>
        <v>1522</v>
      </c>
      <c r="G84" s="95">
        <f>SUM(G83)</f>
        <v>790</v>
      </c>
      <c r="H84" s="95">
        <f>SUM(H83)</f>
        <v>732</v>
      </c>
      <c r="I84" s="95">
        <f>SUM(I83)</f>
        <v>285</v>
      </c>
      <c r="J84" s="90"/>
      <c r="K84" s="91"/>
    </row>
    <row r="85" spans="1:11" s="92" customFormat="1" ht="12.75">
      <c r="A85" s="86">
        <v>59</v>
      </c>
      <c r="B85" s="86" t="s">
        <v>227</v>
      </c>
      <c r="C85" s="86" t="s">
        <v>299</v>
      </c>
      <c r="D85" s="87" t="s">
        <v>299</v>
      </c>
      <c r="E85" s="87">
        <v>450892</v>
      </c>
      <c r="F85" s="86">
        <v>748</v>
      </c>
      <c r="G85" s="88">
        <v>353</v>
      </c>
      <c r="H85" s="88">
        <v>395</v>
      </c>
      <c r="I85" s="89">
        <v>187</v>
      </c>
      <c r="J85" s="90"/>
      <c r="K85" s="91"/>
    </row>
    <row r="86" spans="1:11" s="92" customFormat="1" ht="12.75">
      <c r="A86" s="86">
        <v>60</v>
      </c>
      <c r="B86" s="86" t="s">
        <v>227</v>
      </c>
      <c r="C86" s="86"/>
      <c r="D86" s="87" t="s">
        <v>300</v>
      </c>
      <c r="E86" s="87">
        <v>450884</v>
      </c>
      <c r="F86" s="86">
        <v>493</v>
      </c>
      <c r="G86" s="88">
        <v>237</v>
      </c>
      <c r="H86" s="88">
        <v>256</v>
      </c>
      <c r="I86" s="89">
        <v>109</v>
      </c>
      <c r="J86" s="90"/>
      <c r="K86" s="91"/>
    </row>
    <row r="87" spans="2:11" s="92" customFormat="1" ht="20.25" customHeight="1">
      <c r="B87" s="93" t="s">
        <v>40</v>
      </c>
      <c r="C87" s="93"/>
      <c r="D87" s="93"/>
      <c r="E87" s="93"/>
      <c r="F87" s="94">
        <f>SUM(F85:F86)</f>
        <v>1241</v>
      </c>
      <c r="G87" s="95">
        <f>SUM(G85:G86)</f>
        <v>590</v>
      </c>
      <c r="H87" s="95">
        <f>SUM(H85:H86)</f>
        <v>651</v>
      </c>
      <c r="I87" s="95">
        <f>SUM(I85:I86)</f>
        <v>296</v>
      </c>
      <c r="J87" s="90"/>
      <c r="K87" s="91"/>
    </row>
    <row r="88" spans="1:11" s="78" customFormat="1" ht="40.5" customHeight="1">
      <c r="A88" s="73">
        <v>61</v>
      </c>
      <c r="B88" s="73" t="s">
        <v>227</v>
      </c>
      <c r="C88" s="73" t="s">
        <v>301</v>
      </c>
      <c r="D88" s="74" t="s">
        <v>301</v>
      </c>
      <c r="E88" s="74">
        <v>450926</v>
      </c>
      <c r="F88" s="73">
        <v>1981</v>
      </c>
      <c r="G88" s="75">
        <v>1139</v>
      </c>
      <c r="H88" s="75">
        <v>842</v>
      </c>
      <c r="I88" s="76">
        <v>362</v>
      </c>
      <c r="J88" s="96" t="s">
        <v>302</v>
      </c>
      <c r="K88" s="97" t="s">
        <v>264</v>
      </c>
    </row>
    <row r="89" spans="2:11" s="78" customFormat="1" ht="20.25" customHeight="1">
      <c r="B89" s="79" t="s">
        <v>40</v>
      </c>
      <c r="C89" s="79"/>
      <c r="D89" s="79"/>
      <c r="E89" s="79"/>
      <c r="F89" s="80">
        <f>SUM(F88)</f>
        <v>1981</v>
      </c>
      <c r="G89" s="81">
        <f>SUM(G88)</f>
        <v>1139</v>
      </c>
      <c r="H89" s="81">
        <f>SUM(H88)</f>
        <v>842</v>
      </c>
      <c r="I89" s="81">
        <f>SUM(I88)</f>
        <v>362</v>
      </c>
      <c r="J89" s="96"/>
      <c r="K89" s="97"/>
    </row>
    <row r="90" spans="1:11" s="78" customFormat="1" ht="19.5" customHeight="1">
      <c r="A90" s="73">
        <v>74</v>
      </c>
      <c r="B90" s="73" t="s">
        <v>227</v>
      </c>
      <c r="C90" s="73" t="s">
        <v>303</v>
      </c>
      <c r="D90" s="74" t="s">
        <v>303</v>
      </c>
      <c r="E90" s="74">
        <v>450924</v>
      </c>
      <c r="F90" s="73">
        <v>870</v>
      </c>
      <c r="G90" s="75">
        <v>407</v>
      </c>
      <c r="H90" s="75">
        <v>463</v>
      </c>
      <c r="I90" s="76">
        <v>183</v>
      </c>
      <c r="J90" s="96"/>
      <c r="K90" s="97"/>
    </row>
    <row r="91" spans="1:11" s="78" customFormat="1" ht="12.75">
      <c r="A91" s="73">
        <v>75</v>
      </c>
      <c r="B91" s="73" t="s">
        <v>227</v>
      </c>
      <c r="C91" s="73"/>
      <c r="D91" s="74" t="s">
        <v>106</v>
      </c>
      <c r="E91" s="74">
        <v>450916</v>
      </c>
      <c r="F91" s="73">
        <v>327</v>
      </c>
      <c r="G91" s="75">
        <v>145</v>
      </c>
      <c r="H91" s="75">
        <v>182</v>
      </c>
      <c r="I91" s="76">
        <v>61</v>
      </c>
      <c r="J91" s="96"/>
      <c r="K91" s="97"/>
    </row>
    <row r="92" spans="1:11" s="78" customFormat="1" ht="12.75">
      <c r="A92" s="73">
        <v>76</v>
      </c>
      <c r="B92" s="73" t="s">
        <v>227</v>
      </c>
      <c r="C92" s="73"/>
      <c r="D92" s="74" t="s">
        <v>304</v>
      </c>
      <c r="E92" s="74">
        <v>450930</v>
      </c>
      <c r="F92" s="73">
        <v>272</v>
      </c>
      <c r="G92" s="75">
        <v>131</v>
      </c>
      <c r="H92" s="75">
        <v>141</v>
      </c>
      <c r="I92" s="76">
        <v>64</v>
      </c>
      <c r="J92" s="96"/>
      <c r="K92" s="97"/>
    </row>
    <row r="93" spans="2:11" s="78" customFormat="1" ht="17.25" customHeight="1">
      <c r="B93" s="79" t="s">
        <v>40</v>
      </c>
      <c r="C93" s="79"/>
      <c r="D93" s="79"/>
      <c r="E93" s="79"/>
      <c r="F93" s="80">
        <f>SUM(F90:F92)</f>
        <v>1469</v>
      </c>
      <c r="G93" s="81">
        <f>SUM(G90:G92)</f>
        <v>683</v>
      </c>
      <c r="H93" s="81">
        <f>SUM(H90:H92)</f>
        <v>786</v>
      </c>
      <c r="I93" s="81">
        <f>SUM(I90:I92)</f>
        <v>308</v>
      </c>
      <c r="J93" s="96"/>
      <c r="K93" s="97"/>
    </row>
    <row r="94" spans="1:11" s="78" customFormat="1" ht="15.75" customHeight="1">
      <c r="A94" s="73">
        <v>77</v>
      </c>
      <c r="B94" s="73" t="s">
        <v>227</v>
      </c>
      <c r="C94" s="73" t="s">
        <v>305</v>
      </c>
      <c r="D94" s="74" t="s">
        <v>305</v>
      </c>
      <c r="E94" s="74">
        <v>450931</v>
      </c>
      <c r="F94" s="73">
        <v>314</v>
      </c>
      <c r="G94" s="75">
        <v>151</v>
      </c>
      <c r="H94" s="75">
        <v>163</v>
      </c>
      <c r="I94" s="76">
        <v>72</v>
      </c>
      <c r="J94" s="96"/>
      <c r="K94" s="97"/>
    </row>
    <row r="95" spans="1:11" s="78" customFormat="1" ht="12.75">
      <c r="A95" s="73">
        <v>78</v>
      </c>
      <c r="B95" s="73" t="s">
        <v>227</v>
      </c>
      <c r="C95" s="73"/>
      <c r="D95" s="74" t="s">
        <v>306</v>
      </c>
      <c r="E95" s="74">
        <v>450933</v>
      </c>
      <c r="F95" s="73">
        <v>310</v>
      </c>
      <c r="G95" s="75">
        <v>149</v>
      </c>
      <c r="H95" s="75">
        <v>161</v>
      </c>
      <c r="I95" s="76">
        <v>72</v>
      </c>
      <c r="J95" s="96"/>
      <c r="K95" s="97"/>
    </row>
    <row r="96" spans="1:11" s="78" customFormat="1" ht="15.75" customHeight="1">
      <c r="A96" s="73">
        <v>79</v>
      </c>
      <c r="B96" s="73" t="s">
        <v>227</v>
      </c>
      <c r="C96" s="73"/>
      <c r="D96" s="74" t="s">
        <v>307</v>
      </c>
      <c r="E96" s="74">
        <v>450932</v>
      </c>
      <c r="F96" s="73">
        <v>302</v>
      </c>
      <c r="G96" s="75">
        <v>158</v>
      </c>
      <c r="H96" s="75">
        <v>144</v>
      </c>
      <c r="I96" s="76">
        <v>68</v>
      </c>
      <c r="J96" s="96"/>
      <c r="K96" s="97"/>
    </row>
    <row r="97" spans="1:11" s="78" customFormat="1" ht="17.25" customHeight="1">
      <c r="A97" s="73">
        <v>80</v>
      </c>
      <c r="B97" s="73" t="s">
        <v>227</v>
      </c>
      <c r="C97" s="73"/>
      <c r="D97" s="74" t="s">
        <v>308</v>
      </c>
      <c r="E97" s="74">
        <v>450929</v>
      </c>
      <c r="F97" s="73">
        <v>342</v>
      </c>
      <c r="G97" s="75">
        <v>165</v>
      </c>
      <c r="H97" s="75">
        <v>177</v>
      </c>
      <c r="I97" s="76">
        <v>75</v>
      </c>
      <c r="J97" s="96"/>
      <c r="K97" s="97"/>
    </row>
    <row r="98" spans="1:11" s="78" customFormat="1" ht="12.75">
      <c r="A98" s="73">
        <v>81</v>
      </c>
      <c r="B98" s="73" t="s">
        <v>227</v>
      </c>
      <c r="C98" s="73"/>
      <c r="D98" s="74" t="s">
        <v>309</v>
      </c>
      <c r="E98" s="74">
        <v>450927</v>
      </c>
      <c r="F98" s="73">
        <v>84</v>
      </c>
      <c r="G98" s="75">
        <v>43</v>
      </c>
      <c r="H98" s="75">
        <v>41</v>
      </c>
      <c r="I98" s="76">
        <v>21</v>
      </c>
      <c r="J98" s="96"/>
      <c r="K98" s="97"/>
    </row>
    <row r="99" spans="2:11" s="78" customFormat="1" ht="18.75" customHeight="1">
      <c r="B99" s="79" t="s">
        <v>40</v>
      </c>
      <c r="C99" s="79"/>
      <c r="D99" s="79"/>
      <c r="E99" s="79"/>
      <c r="F99" s="80">
        <f>SUM(F94:F98)</f>
        <v>1352</v>
      </c>
      <c r="G99" s="81">
        <f>SUM(G94:G98)</f>
        <v>666</v>
      </c>
      <c r="H99" s="81">
        <f>SUM(H94:H98)</f>
        <v>686</v>
      </c>
      <c r="I99" s="81">
        <f>SUM(I94:I98)</f>
        <v>308</v>
      </c>
      <c r="J99" s="96"/>
      <c r="K99" s="97"/>
    </row>
    <row r="100" spans="1:11" s="67" customFormat="1" ht="12.75" customHeight="1">
      <c r="A100" s="62">
        <v>62</v>
      </c>
      <c r="B100" s="62" t="s">
        <v>227</v>
      </c>
      <c r="C100" s="62" t="s">
        <v>310</v>
      </c>
      <c r="D100" s="63" t="s">
        <v>310</v>
      </c>
      <c r="E100" s="63">
        <v>450915</v>
      </c>
      <c r="F100" s="62">
        <v>573</v>
      </c>
      <c r="G100" s="64">
        <v>282</v>
      </c>
      <c r="H100" s="64">
        <v>291</v>
      </c>
      <c r="I100" s="65">
        <v>135</v>
      </c>
      <c r="J100" s="98" t="s">
        <v>311</v>
      </c>
      <c r="K100" s="99" t="s">
        <v>312</v>
      </c>
    </row>
    <row r="101" spans="1:11" s="67" customFormat="1" ht="12.75">
      <c r="A101" s="62">
        <v>63</v>
      </c>
      <c r="B101" s="62" t="s">
        <v>227</v>
      </c>
      <c r="C101" s="62"/>
      <c r="D101" s="63" t="s">
        <v>313</v>
      </c>
      <c r="E101" s="63">
        <v>450928</v>
      </c>
      <c r="F101" s="62">
        <v>577</v>
      </c>
      <c r="G101" s="64">
        <v>284</v>
      </c>
      <c r="H101" s="64">
        <v>293</v>
      </c>
      <c r="I101" s="65">
        <v>145</v>
      </c>
      <c r="J101" s="98"/>
      <c r="K101" s="99"/>
    </row>
    <row r="102" spans="2:11" s="67" customFormat="1" ht="20.25" customHeight="1">
      <c r="B102" s="69" t="s">
        <v>40</v>
      </c>
      <c r="C102" s="69"/>
      <c r="D102" s="69"/>
      <c r="E102" s="69"/>
      <c r="F102" s="70">
        <f>SUM(F100:F101)</f>
        <v>1150</v>
      </c>
      <c r="G102" s="71">
        <f>SUM(G100:G101)</f>
        <v>566</v>
      </c>
      <c r="H102" s="71">
        <f>SUM(H100:H101)</f>
        <v>584</v>
      </c>
      <c r="I102" s="71">
        <f>SUM(I100:I101)</f>
        <v>280</v>
      </c>
      <c r="J102" s="98"/>
      <c r="K102" s="99"/>
    </row>
    <row r="103" spans="1:11" s="67" customFormat="1" ht="20.25" customHeight="1">
      <c r="A103" s="62">
        <v>64</v>
      </c>
      <c r="B103" s="62" t="s">
        <v>227</v>
      </c>
      <c r="C103" s="62" t="s">
        <v>314</v>
      </c>
      <c r="D103" s="63" t="s">
        <v>314</v>
      </c>
      <c r="E103" s="63">
        <v>450885</v>
      </c>
      <c r="F103" s="62">
        <v>1553</v>
      </c>
      <c r="G103" s="64">
        <v>757</v>
      </c>
      <c r="H103" s="64">
        <v>796</v>
      </c>
      <c r="I103" s="65">
        <v>350</v>
      </c>
      <c r="J103" s="98"/>
      <c r="K103" s="99"/>
    </row>
    <row r="104" spans="2:11" s="67" customFormat="1" ht="12.75">
      <c r="B104" s="69" t="s">
        <v>40</v>
      </c>
      <c r="C104" s="69"/>
      <c r="D104" s="69"/>
      <c r="E104" s="69"/>
      <c r="F104" s="70">
        <f>SUM(F103)</f>
        <v>1553</v>
      </c>
      <c r="G104" s="71">
        <f>SUM(G103)</f>
        <v>757</v>
      </c>
      <c r="H104" s="71">
        <f>SUM(H103)</f>
        <v>796</v>
      </c>
      <c r="I104" s="71">
        <f>SUM(I103)</f>
        <v>350</v>
      </c>
      <c r="J104" s="98"/>
      <c r="K104" s="99"/>
    </row>
    <row r="105" spans="1:11" s="67" customFormat="1" ht="12.75">
      <c r="A105" s="62">
        <v>124</v>
      </c>
      <c r="B105" s="62" t="s">
        <v>227</v>
      </c>
      <c r="C105" s="62" t="s">
        <v>315</v>
      </c>
      <c r="D105" s="63" t="s">
        <v>315</v>
      </c>
      <c r="E105" s="63">
        <v>450980</v>
      </c>
      <c r="F105" s="62">
        <v>449</v>
      </c>
      <c r="G105" s="64">
        <v>211</v>
      </c>
      <c r="H105" s="64">
        <v>238</v>
      </c>
      <c r="I105" s="65">
        <v>91</v>
      </c>
      <c r="J105" s="98"/>
      <c r="K105" s="99"/>
    </row>
    <row r="106" spans="1:11" s="67" customFormat="1" ht="12.75">
      <c r="A106" s="62">
        <v>125</v>
      </c>
      <c r="B106" s="62" t="s">
        <v>227</v>
      </c>
      <c r="C106" s="62"/>
      <c r="D106" s="63" t="s">
        <v>316</v>
      </c>
      <c r="E106" s="63">
        <v>450970</v>
      </c>
      <c r="F106" s="62">
        <v>416</v>
      </c>
      <c r="G106" s="64">
        <v>192</v>
      </c>
      <c r="H106" s="64">
        <v>224</v>
      </c>
      <c r="I106" s="65">
        <v>94</v>
      </c>
      <c r="J106" s="98"/>
      <c r="K106" s="99"/>
    </row>
    <row r="107" spans="1:11" s="67" customFormat="1" ht="12.75">
      <c r="A107" s="62">
        <v>126</v>
      </c>
      <c r="B107" s="62" t="s">
        <v>227</v>
      </c>
      <c r="C107" s="62"/>
      <c r="D107" s="63" t="s">
        <v>317</v>
      </c>
      <c r="E107" s="63">
        <v>450976</v>
      </c>
      <c r="F107" s="62">
        <v>182</v>
      </c>
      <c r="G107" s="64">
        <v>82</v>
      </c>
      <c r="H107" s="64">
        <v>100</v>
      </c>
      <c r="I107" s="65">
        <v>42</v>
      </c>
      <c r="J107" s="98"/>
      <c r="K107" s="99"/>
    </row>
    <row r="108" spans="1:11" s="67" customFormat="1" ht="18.75" customHeight="1">
      <c r="A108" s="62">
        <v>127</v>
      </c>
      <c r="B108" s="62" t="s">
        <v>227</v>
      </c>
      <c r="C108" s="62"/>
      <c r="D108" s="63" t="s">
        <v>318</v>
      </c>
      <c r="E108" s="63">
        <v>450979</v>
      </c>
      <c r="F108" s="62">
        <v>347</v>
      </c>
      <c r="G108" s="64">
        <v>197</v>
      </c>
      <c r="H108" s="64">
        <v>150</v>
      </c>
      <c r="I108" s="65">
        <v>64</v>
      </c>
      <c r="J108" s="98"/>
      <c r="K108" s="99"/>
    </row>
    <row r="109" spans="1:11" s="67" customFormat="1" ht="12.75">
      <c r="A109" s="62">
        <v>128</v>
      </c>
      <c r="B109" s="62" t="s">
        <v>227</v>
      </c>
      <c r="C109" s="62"/>
      <c r="D109" s="63" t="s">
        <v>319</v>
      </c>
      <c r="E109" s="63">
        <v>450978</v>
      </c>
      <c r="F109" s="62">
        <v>209</v>
      </c>
      <c r="G109" s="64">
        <v>108</v>
      </c>
      <c r="H109" s="64">
        <v>101</v>
      </c>
      <c r="I109" s="65">
        <v>66</v>
      </c>
      <c r="J109" s="98"/>
      <c r="K109" s="99"/>
    </row>
    <row r="110" spans="2:11" s="67" customFormat="1" ht="20.25" customHeight="1">
      <c r="B110" s="69" t="s">
        <v>40</v>
      </c>
      <c r="C110" s="69"/>
      <c r="D110" s="69"/>
      <c r="E110" s="69"/>
      <c r="F110" s="70">
        <f>SUM(F105:F109)</f>
        <v>1603</v>
      </c>
      <c r="G110" s="71">
        <f>SUM(G105:G109)</f>
        <v>790</v>
      </c>
      <c r="H110" s="71">
        <f>SUM(H105:H109)</f>
        <v>813</v>
      </c>
      <c r="I110" s="71">
        <f>SUM(I105:I109)</f>
        <v>357</v>
      </c>
      <c r="J110" s="98"/>
      <c r="K110" s="99"/>
    </row>
    <row r="111" spans="1:11" s="92" customFormat="1" ht="12.75" customHeight="1">
      <c r="A111" s="86">
        <v>67</v>
      </c>
      <c r="B111" s="86" t="s">
        <v>227</v>
      </c>
      <c r="C111" s="86" t="s">
        <v>320</v>
      </c>
      <c r="D111" s="87" t="s">
        <v>320</v>
      </c>
      <c r="E111" s="87">
        <v>450911</v>
      </c>
      <c r="F111" s="86">
        <v>486</v>
      </c>
      <c r="G111" s="88">
        <v>218</v>
      </c>
      <c r="H111" s="88">
        <v>268</v>
      </c>
      <c r="I111" s="89">
        <v>103</v>
      </c>
      <c r="J111" s="100" t="s">
        <v>321</v>
      </c>
      <c r="K111" s="100" t="s">
        <v>322</v>
      </c>
    </row>
    <row r="112" spans="1:11" s="92" customFormat="1" ht="12.75">
      <c r="A112" s="86">
        <v>68</v>
      </c>
      <c r="B112" s="86" t="s">
        <v>227</v>
      </c>
      <c r="C112" s="86"/>
      <c r="D112" s="87" t="s">
        <v>323</v>
      </c>
      <c r="E112" s="87">
        <v>450909</v>
      </c>
      <c r="F112" s="86">
        <v>761</v>
      </c>
      <c r="G112" s="88">
        <v>366</v>
      </c>
      <c r="H112" s="88">
        <v>395</v>
      </c>
      <c r="I112" s="89">
        <v>178</v>
      </c>
      <c r="J112" s="100"/>
      <c r="K112" s="100"/>
    </row>
    <row r="113" spans="1:11" s="92" customFormat="1" ht="12.75">
      <c r="A113" s="86">
        <v>69</v>
      </c>
      <c r="B113" s="86" t="s">
        <v>227</v>
      </c>
      <c r="C113" s="86"/>
      <c r="D113" s="87" t="s">
        <v>324</v>
      </c>
      <c r="E113" s="87">
        <v>450912</v>
      </c>
      <c r="F113" s="86">
        <v>245</v>
      </c>
      <c r="G113" s="88">
        <v>115</v>
      </c>
      <c r="H113" s="88">
        <v>130</v>
      </c>
      <c r="I113" s="89">
        <v>54</v>
      </c>
      <c r="J113" s="100"/>
      <c r="K113" s="100"/>
    </row>
    <row r="114" spans="2:13" s="92" customFormat="1" ht="12.75">
      <c r="B114" s="93" t="s">
        <v>40</v>
      </c>
      <c r="C114" s="93"/>
      <c r="D114" s="93"/>
      <c r="E114" s="93"/>
      <c r="F114" s="94">
        <f>SUM(F111:F113)</f>
        <v>1492</v>
      </c>
      <c r="G114" s="95">
        <f>SUM(G111:G113)</f>
        <v>699</v>
      </c>
      <c r="H114" s="95">
        <f>SUM(H111:H113)</f>
        <v>793</v>
      </c>
      <c r="I114" s="95">
        <f>SUM(I111:I113)</f>
        <v>335</v>
      </c>
      <c r="J114" s="100"/>
      <c r="K114" s="100"/>
      <c r="M114" s="92">
        <f>I114+I119+I124+I128</f>
        <v>1225</v>
      </c>
    </row>
    <row r="115" spans="1:11" s="92" customFormat="1" ht="15.75" customHeight="1">
      <c r="A115" s="86">
        <v>70</v>
      </c>
      <c r="B115" s="86" t="s">
        <v>227</v>
      </c>
      <c r="C115" s="86" t="s">
        <v>325</v>
      </c>
      <c r="D115" s="87" t="s">
        <v>325</v>
      </c>
      <c r="E115" s="87">
        <v>450914</v>
      </c>
      <c r="F115" s="86">
        <v>391</v>
      </c>
      <c r="G115" s="88">
        <v>205</v>
      </c>
      <c r="H115" s="88">
        <v>186</v>
      </c>
      <c r="I115" s="89">
        <v>83</v>
      </c>
      <c r="J115" s="100"/>
      <c r="K115" s="100"/>
    </row>
    <row r="116" spans="1:11" s="92" customFormat="1" ht="16.5" customHeight="1">
      <c r="A116" s="86">
        <v>71</v>
      </c>
      <c r="B116" s="86" t="s">
        <v>227</v>
      </c>
      <c r="C116" s="86"/>
      <c r="D116" s="87" t="s">
        <v>326</v>
      </c>
      <c r="E116" s="87">
        <v>450917</v>
      </c>
      <c r="F116" s="86">
        <v>177</v>
      </c>
      <c r="G116" s="88">
        <v>85</v>
      </c>
      <c r="H116" s="88">
        <v>92</v>
      </c>
      <c r="I116" s="89">
        <v>37</v>
      </c>
      <c r="J116" s="100"/>
      <c r="K116" s="100"/>
    </row>
    <row r="117" spans="1:11" s="92" customFormat="1" ht="21" customHeight="1">
      <c r="A117" s="86">
        <v>72</v>
      </c>
      <c r="B117" s="86" t="s">
        <v>227</v>
      </c>
      <c r="C117" s="86"/>
      <c r="D117" s="87" t="s">
        <v>327</v>
      </c>
      <c r="E117" s="87">
        <v>450923</v>
      </c>
      <c r="F117" s="86">
        <v>298</v>
      </c>
      <c r="G117" s="88">
        <v>141</v>
      </c>
      <c r="H117" s="88">
        <v>157</v>
      </c>
      <c r="I117" s="89">
        <v>66</v>
      </c>
      <c r="J117" s="100"/>
      <c r="K117" s="100"/>
    </row>
    <row r="118" spans="1:11" s="92" customFormat="1" ht="21" customHeight="1">
      <c r="A118" s="86">
        <v>73</v>
      </c>
      <c r="B118" s="86" t="s">
        <v>227</v>
      </c>
      <c r="C118" s="86"/>
      <c r="D118" s="87" t="s">
        <v>328</v>
      </c>
      <c r="E118" s="87">
        <v>450919</v>
      </c>
      <c r="F118" s="86">
        <v>206</v>
      </c>
      <c r="G118" s="88">
        <v>104</v>
      </c>
      <c r="H118" s="88">
        <v>102</v>
      </c>
      <c r="I118" s="89">
        <v>41</v>
      </c>
      <c r="J118" s="100"/>
      <c r="K118" s="100"/>
    </row>
    <row r="119" spans="2:11" s="92" customFormat="1" ht="21" customHeight="1">
      <c r="B119" s="93" t="s">
        <v>40</v>
      </c>
      <c r="C119" s="93"/>
      <c r="D119" s="93"/>
      <c r="E119" s="93"/>
      <c r="F119" s="94">
        <f>SUM(F115:F118)</f>
        <v>1072</v>
      </c>
      <c r="G119" s="95">
        <f>SUM(G115:G118)</f>
        <v>535</v>
      </c>
      <c r="H119" s="95">
        <f>SUM(H115:H118)</f>
        <v>537</v>
      </c>
      <c r="I119" s="95">
        <f>SUM(I115:I118)</f>
        <v>227</v>
      </c>
      <c r="J119" s="100"/>
      <c r="K119" s="100"/>
    </row>
    <row r="120" spans="1:11" s="92" customFormat="1" ht="16.5" customHeight="1">
      <c r="A120" s="86">
        <v>82</v>
      </c>
      <c r="B120" s="86" t="s">
        <v>227</v>
      </c>
      <c r="C120" s="86" t="s">
        <v>329</v>
      </c>
      <c r="D120" s="87" t="s">
        <v>329</v>
      </c>
      <c r="E120" s="87">
        <v>450922</v>
      </c>
      <c r="F120" s="86">
        <v>271</v>
      </c>
      <c r="G120" s="88">
        <v>139</v>
      </c>
      <c r="H120" s="88">
        <v>132</v>
      </c>
      <c r="I120" s="89">
        <v>70</v>
      </c>
      <c r="J120" s="100"/>
      <c r="K120" s="100"/>
    </row>
    <row r="121" spans="1:11" s="92" customFormat="1" ht="12.75">
      <c r="A121" s="86">
        <v>83</v>
      </c>
      <c r="B121" s="86" t="s">
        <v>227</v>
      </c>
      <c r="C121" s="86"/>
      <c r="D121" s="87" t="s">
        <v>330</v>
      </c>
      <c r="E121" s="87">
        <v>450921</v>
      </c>
      <c r="F121" s="86">
        <v>488</v>
      </c>
      <c r="G121" s="88">
        <v>229</v>
      </c>
      <c r="H121" s="88">
        <v>259</v>
      </c>
      <c r="I121" s="89">
        <v>119</v>
      </c>
      <c r="J121" s="100"/>
      <c r="K121" s="100"/>
    </row>
    <row r="122" spans="1:11" s="92" customFormat="1" ht="16.5" customHeight="1">
      <c r="A122" s="86">
        <v>84</v>
      </c>
      <c r="B122" s="86" t="s">
        <v>227</v>
      </c>
      <c r="C122" s="86"/>
      <c r="D122" s="87" t="s">
        <v>331</v>
      </c>
      <c r="E122" s="87">
        <v>450918</v>
      </c>
      <c r="F122" s="86">
        <v>502</v>
      </c>
      <c r="G122" s="88">
        <v>248</v>
      </c>
      <c r="H122" s="88">
        <v>254</v>
      </c>
      <c r="I122" s="89">
        <v>98</v>
      </c>
      <c r="J122" s="100"/>
      <c r="K122" s="100"/>
    </row>
    <row r="123" spans="1:11" s="92" customFormat="1" ht="18" customHeight="1">
      <c r="A123" s="86">
        <v>85</v>
      </c>
      <c r="B123" s="86" t="s">
        <v>227</v>
      </c>
      <c r="C123" s="86"/>
      <c r="D123" s="87" t="s">
        <v>332</v>
      </c>
      <c r="E123" s="87">
        <v>450920</v>
      </c>
      <c r="F123" s="86">
        <v>226</v>
      </c>
      <c r="G123" s="88">
        <v>107</v>
      </c>
      <c r="H123" s="88">
        <v>119</v>
      </c>
      <c r="I123" s="89">
        <v>46</v>
      </c>
      <c r="J123" s="100"/>
      <c r="K123" s="100"/>
    </row>
    <row r="124" spans="2:11" s="92" customFormat="1" ht="17.25" customHeight="1">
      <c r="B124" s="93" t="s">
        <v>40</v>
      </c>
      <c r="C124" s="93"/>
      <c r="D124" s="93"/>
      <c r="E124" s="93"/>
      <c r="F124" s="94">
        <f>SUM(F120:F123)</f>
        <v>1487</v>
      </c>
      <c r="G124" s="95">
        <f>SUM(G120:G123)</f>
        <v>723</v>
      </c>
      <c r="H124" s="95">
        <f>SUM(H120:H123)</f>
        <v>764</v>
      </c>
      <c r="I124" s="95">
        <f>SUM(I120:I123)</f>
        <v>333</v>
      </c>
      <c r="J124" s="100"/>
      <c r="K124" s="100"/>
    </row>
    <row r="125" spans="1:11" s="92" customFormat="1" ht="12.75">
      <c r="A125" s="86">
        <v>111</v>
      </c>
      <c r="B125" s="86" t="s">
        <v>227</v>
      </c>
      <c r="C125" s="86" t="s">
        <v>333</v>
      </c>
      <c r="D125" s="87" t="s">
        <v>333</v>
      </c>
      <c r="E125" s="87">
        <v>450953</v>
      </c>
      <c r="F125" s="86">
        <v>575</v>
      </c>
      <c r="G125" s="88">
        <v>298</v>
      </c>
      <c r="H125" s="88">
        <v>277</v>
      </c>
      <c r="I125" s="89">
        <v>109</v>
      </c>
      <c r="J125" s="100"/>
      <c r="K125" s="100"/>
    </row>
    <row r="126" spans="1:11" s="92" customFormat="1" ht="12.75">
      <c r="A126" s="86">
        <v>112</v>
      </c>
      <c r="B126" s="86" t="s">
        <v>227</v>
      </c>
      <c r="C126" s="86"/>
      <c r="D126" s="87" t="s">
        <v>334</v>
      </c>
      <c r="E126" s="87">
        <v>450952</v>
      </c>
      <c r="F126" s="86">
        <v>490</v>
      </c>
      <c r="G126" s="88">
        <v>249</v>
      </c>
      <c r="H126" s="88">
        <v>241</v>
      </c>
      <c r="I126" s="89">
        <v>111</v>
      </c>
      <c r="J126" s="100"/>
      <c r="K126" s="100"/>
    </row>
    <row r="127" spans="1:11" s="92" customFormat="1" ht="12.75">
      <c r="A127" s="86">
        <v>113</v>
      </c>
      <c r="B127" s="86" t="s">
        <v>227</v>
      </c>
      <c r="C127" s="86"/>
      <c r="D127" s="87" t="s">
        <v>335</v>
      </c>
      <c r="E127" s="87">
        <v>450954</v>
      </c>
      <c r="F127" s="86">
        <v>470</v>
      </c>
      <c r="G127" s="88">
        <v>210</v>
      </c>
      <c r="H127" s="88">
        <v>260</v>
      </c>
      <c r="I127" s="89">
        <v>110</v>
      </c>
      <c r="J127" s="100"/>
      <c r="K127" s="100"/>
    </row>
    <row r="128" spans="2:11" s="92" customFormat="1" ht="12.75">
      <c r="B128" s="93" t="s">
        <v>40</v>
      </c>
      <c r="C128" s="93"/>
      <c r="D128" s="93"/>
      <c r="E128" s="93"/>
      <c r="F128" s="94">
        <f>SUM(F125:F127)</f>
        <v>1535</v>
      </c>
      <c r="G128" s="95">
        <f>SUM(G125:G127)</f>
        <v>757</v>
      </c>
      <c r="H128" s="95">
        <f>SUM(H125:H127)</f>
        <v>778</v>
      </c>
      <c r="I128" s="95">
        <f>SUM(I125:I127)</f>
        <v>330</v>
      </c>
      <c r="J128" s="100"/>
      <c r="K128" s="100"/>
    </row>
    <row r="129" spans="1:11" s="78" customFormat="1" ht="20.25" customHeight="1">
      <c r="A129" s="73">
        <v>86</v>
      </c>
      <c r="B129" s="73" t="s">
        <v>227</v>
      </c>
      <c r="C129" s="73" t="s">
        <v>336</v>
      </c>
      <c r="D129" s="74" t="s">
        <v>336</v>
      </c>
      <c r="E129" s="74">
        <v>450946</v>
      </c>
      <c r="F129" s="73">
        <v>443</v>
      </c>
      <c r="G129" s="75">
        <v>215</v>
      </c>
      <c r="H129" s="75">
        <v>228</v>
      </c>
      <c r="I129" s="76">
        <v>95</v>
      </c>
      <c r="J129" s="84" t="s">
        <v>337</v>
      </c>
      <c r="K129" s="84" t="s">
        <v>230</v>
      </c>
    </row>
    <row r="130" spans="1:11" s="78" customFormat="1" ht="20.25" customHeight="1">
      <c r="A130" s="73">
        <v>87</v>
      </c>
      <c r="B130" s="73" t="s">
        <v>227</v>
      </c>
      <c r="C130" s="73"/>
      <c r="D130" s="74" t="s">
        <v>233</v>
      </c>
      <c r="E130" s="74">
        <v>450949</v>
      </c>
      <c r="F130" s="73">
        <v>903</v>
      </c>
      <c r="G130" s="75">
        <v>470</v>
      </c>
      <c r="H130" s="75">
        <v>433</v>
      </c>
      <c r="I130" s="76">
        <v>202</v>
      </c>
      <c r="J130" s="84"/>
      <c r="K130" s="84"/>
    </row>
    <row r="131" spans="1:11" s="78" customFormat="1" ht="20.25" customHeight="1">
      <c r="A131" s="73">
        <v>88</v>
      </c>
      <c r="B131" s="73" t="s">
        <v>227</v>
      </c>
      <c r="C131" s="73"/>
      <c r="D131" s="74" t="s">
        <v>216</v>
      </c>
      <c r="E131" s="74">
        <v>450947</v>
      </c>
      <c r="F131" s="73">
        <v>97</v>
      </c>
      <c r="G131" s="75">
        <v>53</v>
      </c>
      <c r="H131" s="75">
        <v>44</v>
      </c>
      <c r="I131" s="76">
        <v>29</v>
      </c>
      <c r="J131" s="84"/>
      <c r="K131" s="84"/>
    </row>
    <row r="132" spans="2:11" s="78" customFormat="1" ht="20.25" customHeight="1">
      <c r="B132" s="79" t="s">
        <v>40</v>
      </c>
      <c r="C132" s="79"/>
      <c r="D132" s="79"/>
      <c r="E132" s="79"/>
      <c r="F132" s="80">
        <f>SUM(F129:F131)</f>
        <v>1443</v>
      </c>
      <c r="G132" s="81">
        <f>SUM(G129:G131)</f>
        <v>738</v>
      </c>
      <c r="H132" s="81">
        <f>SUM(H129:H131)</f>
        <v>705</v>
      </c>
      <c r="I132" s="81">
        <f>SUM(I129:I131)</f>
        <v>326</v>
      </c>
      <c r="J132" s="84"/>
      <c r="K132" s="84"/>
    </row>
    <row r="133" spans="1:11" s="78" customFormat="1" ht="20.25" customHeight="1">
      <c r="A133" s="73">
        <v>89</v>
      </c>
      <c r="B133" s="73" t="s">
        <v>227</v>
      </c>
      <c r="C133" s="73" t="s">
        <v>338</v>
      </c>
      <c r="D133" s="74" t="s">
        <v>338</v>
      </c>
      <c r="E133" s="74">
        <v>450941</v>
      </c>
      <c r="F133" s="73">
        <v>345</v>
      </c>
      <c r="G133" s="75">
        <v>168</v>
      </c>
      <c r="H133" s="75">
        <v>177</v>
      </c>
      <c r="I133" s="76">
        <v>75</v>
      </c>
      <c r="J133" s="84"/>
      <c r="K133" s="84"/>
    </row>
    <row r="134" spans="1:11" s="78" customFormat="1" ht="20.25" customHeight="1">
      <c r="A134" s="73">
        <v>90</v>
      </c>
      <c r="B134" s="73" t="s">
        <v>227</v>
      </c>
      <c r="C134" s="73"/>
      <c r="D134" s="74" t="s">
        <v>339</v>
      </c>
      <c r="E134" s="74">
        <v>450940</v>
      </c>
      <c r="F134" s="73">
        <v>394</v>
      </c>
      <c r="G134" s="75">
        <v>192</v>
      </c>
      <c r="H134" s="75">
        <v>202</v>
      </c>
      <c r="I134" s="76">
        <v>81</v>
      </c>
      <c r="J134" s="84"/>
      <c r="K134" s="84"/>
    </row>
    <row r="135" spans="1:11" s="78" customFormat="1" ht="20.25" customHeight="1">
      <c r="A135" s="73">
        <v>91</v>
      </c>
      <c r="B135" s="73" t="s">
        <v>227</v>
      </c>
      <c r="C135" s="73"/>
      <c r="D135" s="74" t="s">
        <v>161</v>
      </c>
      <c r="E135" s="74">
        <v>450938</v>
      </c>
      <c r="F135" s="73">
        <v>96</v>
      </c>
      <c r="G135" s="75">
        <v>48</v>
      </c>
      <c r="H135" s="75">
        <v>48</v>
      </c>
      <c r="I135" s="76">
        <v>19</v>
      </c>
      <c r="J135" s="84"/>
      <c r="K135" s="84"/>
    </row>
    <row r="136" spans="1:11" s="78" customFormat="1" ht="20.25" customHeight="1">
      <c r="A136" s="73">
        <v>92</v>
      </c>
      <c r="B136" s="73" t="s">
        <v>227</v>
      </c>
      <c r="C136" s="73"/>
      <c r="D136" s="74" t="s">
        <v>340</v>
      </c>
      <c r="E136" s="74"/>
      <c r="F136" s="73" t="s">
        <v>236</v>
      </c>
      <c r="G136" s="85">
        <v>0</v>
      </c>
      <c r="H136" s="85">
        <v>0</v>
      </c>
      <c r="I136" s="76"/>
      <c r="J136" s="84"/>
      <c r="K136" s="84"/>
    </row>
    <row r="137" spans="1:11" s="78" customFormat="1" ht="20.25" customHeight="1">
      <c r="A137" s="73">
        <v>93</v>
      </c>
      <c r="B137" s="73" t="s">
        <v>227</v>
      </c>
      <c r="C137" s="73"/>
      <c r="D137" s="74" t="s">
        <v>310</v>
      </c>
      <c r="E137" s="74">
        <v>450945</v>
      </c>
      <c r="F137" s="73">
        <v>198</v>
      </c>
      <c r="G137" s="75">
        <v>86</v>
      </c>
      <c r="H137" s="75">
        <v>112</v>
      </c>
      <c r="I137" s="76">
        <v>42</v>
      </c>
      <c r="J137" s="84"/>
      <c r="K137" s="84"/>
    </row>
    <row r="138" spans="2:11" s="78" customFormat="1" ht="20.25" customHeight="1">
      <c r="B138" s="79" t="s">
        <v>40</v>
      </c>
      <c r="C138" s="79"/>
      <c r="D138" s="79"/>
      <c r="E138" s="79"/>
      <c r="F138" s="80">
        <f>SUM(F133:F137)</f>
        <v>1033</v>
      </c>
      <c r="G138" s="81">
        <f>SUM(G133:G137)</f>
        <v>494</v>
      </c>
      <c r="H138" s="81">
        <f>SUM(H133:H137)</f>
        <v>539</v>
      </c>
      <c r="I138" s="81">
        <f>SUM(I133:I137)</f>
        <v>217</v>
      </c>
      <c r="J138" s="84"/>
      <c r="K138" s="84"/>
    </row>
    <row r="139" spans="1:11" s="78" customFormat="1" ht="12.75">
      <c r="A139" s="73">
        <v>94</v>
      </c>
      <c r="B139" s="73" t="s">
        <v>227</v>
      </c>
      <c r="C139" s="73" t="s">
        <v>341</v>
      </c>
      <c r="D139" s="74" t="s">
        <v>341</v>
      </c>
      <c r="E139" s="74">
        <v>450934</v>
      </c>
      <c r="F139" s="73">
        <v>399</v>
      </c>
      <c r="G139" s="75">
        <v>195</v>
      </c>
      <c r="H139" s="75">
        <v>204</v>
      </c>
      <c r="I139" s="76">
        <v>93</v>
      </c>
      <c r="J139" s="84"/>
      <c r="K139" s="84"/>
    </row>
    <row r="140" spans="1:11" s="78" customFormat="1" ht="12.75">
      <c r="A140" s="73">
        <v>95</v>
      </c>
      <c r="B140" s="73" t="s">
        <v>227</v>
      </c>
      <c r="C140" s="73"/>
      <c r="D140" s="74" t="s">
        <v>221</v>
      </c>
      <c r="E140" s="74">
        <v>450944</v>
      </c>
      <c r="F140" s="73">
        <v>296</v>
      </c>
      <c r="G140" s="75">
        <v>148</v>
      </c>
      <c r="H140" s="75">
        <v>148</v>
      </c>
      <c r="I140" s="76">
        <v>92</v>
      </c>
      <c r="J140" s="84"/>
      <c r="K140" s="84"/>
    </row>
    <row r="141" spans="1:11" s="78" customFormat="1" ht="12.75">
      <c r="A141" s="73">
        <v>96</v>
      </c>
      <c r="B141" s="73" t="s">
        <v>227</v>
      </c>
      <c r="C141" s="73"/>
      <c r="D141" s="74" t="s">
        <v>342</v>
      </c>
      <c r="E141" s="74">
        <v>450935</v>
      </c>
      <c r="F141" s="73">
        <v>109</v>
      </c>
      <c r="G141" s="75">
        <v>53</v>
      </c>
      <c r="H141" s="75">
        <v>56</v>
      </c>
      <c r="I141" s="76">
        <v>23</v>
      </c>
      <c r="J141" s="84"/>
      <c r="K141" s="84"/>
    </row>
    <row r="142" spans="1:11" s="78" customFormat="1" ht="12.75">
      <c r="A142" s="73">
        <v>97</v>
      </c>
      <c r="B142" s="73" t="s">
        <v>227</v>
      </c>
      <c r="C142" s="73"/>
      <c r="D142" s="74" t="s">
        <v>343</v>
      </c>
      <c r="E142" s="74">
        <v>450936</v>
      </c>
      <c r="F142" s="73">
        <v>60</v>
      </c>
      <c r="G142" s="75">
        <v>28</v>
      </c>
      <c r="H142" s="75">
        <v>32</v>
      </c>
      <c r="I142" s="76">
        <v>14</v>
      </c>
      <c r="J142" s="84"/>
      <c r="K142" s="84"/>
    </row>
    <row r="143" spans="1:11" s="78" customFormat="1" ht="12.75">
      <c r="A143" s="73">
        <v>98</v>
      </c>
      <c r="B143" s="73" t="s">
        <v>227</v>
      </c>
      <c r="C143" s="73"/>
      <c r="D143" s="74" t="s">
        <v>344</v>
      </c>
      <c r="E143" s="74">
        <v>450937</v>
      </c>
      <c r="F143" s="73">
        <v>130</v>
      </c>
      <c r="G143" s="75">
        <v>65</v>
      </c>
      <c r="H143" s="75">
        <v>65</v>
      </c>
      <c r="I143" s="76">
        <v>29</v>
      </c>
      <c r="J143" s="84"/>
      <c r="K143" s="84"/>
    </row>
    <row r="144" spans="1:11" s="78" customFormat="1" ht="19.5" customHeight="1">
      <c r="A144" s="73">
        <v>99</v>
      </c>
      <c r="B144" s="73" t="s">
        <v>227</v>
      </c>
      <c r="C144" s="73"/>
      <c r="D144" s="74" t="s">
        <v>345</v>
      </c>
      <c r="E144" s="74">
        <v>450958</v>
      </c>
      <c r="F144" s="73">
        <v>231</v>
      </c>
      <c r="G144" s="75">
        <v>125</v>
      </c>
      <c r="H144" s="75">
        <v>106</v>
      </c>
      <c r="I144" s="76">
        <v>50</v>
      </c>
      <c r="J144" s="84"/>
      <c r="K144" s="84"/>
    </row>
    <row r="145" spans="1:11" s="78" customFormat="1" ht="12.75">
      <c r="A145" s="73">
        <v>100</v>
      </c>
      <c r="B145" s="73" t="s">
        <v>227</v>
      </c>
      <c r="C145" s="73"/>
      <c r="D145" s="74" t="s">
        <v>346</v>
      </c>
      <c r="E145" s="74">
        <v>450939</v>
      </c>
      <c r="F145" s="73">
        <v>132</v>
      </c>
      <c r="G145" s="75">
        <v>68</v>
      </c>
      <c r="H145" s="75">
        <v>64</v>
      </c>
      <c r="I145" s="76">
        <v>34</v>
      </c>
      <c r="J145" s="84"/>
      <c r="K145" s="84"/>
    </row>
    <row r="146" spans="1:11" s="78" customFormat="1" ht="12.75">
      <c r="A146" s="73">
        <v>101</v>
      </c>
      <c r="B146" s="73" t="s">
        <v>227</v>
      </c>
      <c r="C146" s="73"/>
      <c r="D146" s="74" t="s">
        <v>347</v>
      </c>
      <c r="E146" s="74"/>
      <c r="F146" s="73" t="s">
        <v>236</v>
      </c>
      <c r="G146" s="85">
        <v>0</v>
      </c>
      <c r="H146" s="85">
        <v>0</v>
      </c>
      <c r="I146" s="76"/>
      <c r="J146" s="84"/>
      <c r="K146" s="84"/>
    </row>
    <row r="147" spans="2:11" s="78" customFormat="1" ht="18.75" customHeight="1">
      <c r="B147" s="79" t="s">
        <v>40</v>
      </c>
      <c r="C147" s="79"/>
      <c r="D147" s="79"/>
      <c r="E147" s="79"/>
      <c r="F147" s="80">
        <f>SUM(F139:F146)</f>
        <v>1357</v>
      </c>
      <c r="G147" s="81">
        <f>SUM(G139:G146)</f>
        <v>682</v>
      </c>
      <c r="H147" s="81">
        <f>SUM(H139:H146)</f>
        <v>675</v>
      </c>
      <c r="I147" s="81">
        <f>SUM(I139:I146)</f>
        <v>335</v>
      </c>
      <c r="J147" s="84"/>
      <c r="K147" s="84"/>
    </row>
    <row r="148" spans="1:11" s="78" customFormat="1" ht="18" customHeight="1">
      <c r="A148" s="73">
        <v>106</v>
      </c>
      <c r="B148" s="73" t="s">
        <v>227</v>
      </c>
      <c r="C148" s="73" t="s">
        <v>348</v>
      </c>
      <c r="D148" s="74" t="s">
        <v>348</v>
      </c>
      <c r="E148" s="74">
        <v>450951</v>
      </c>
      <c r="F148" s="73">
        <v>262</v>
      </c>
      <c r="G148" s="75">
        <v>123</v>
      </c>
      <c r="H148" s="75">
        <v>139</v>
      </c>
      <c r="I148" s="76">
        <v>56</v>
      </c>
      <c r="J148" s="84"/>
      <c r="K148" s="84"/>
    </row>
    <row r="149" spans="1:11" s="78" customFormat="1" ht="18.75" customHeight="1">
      <c r="A149" s="73">
        <v>107</v>
      </c>
      <c r="B149" s="73" t="s">
        <v>227</v>
      </c>
      <c r="C149" s="73"/>
      <c r="D149" s="74" t="s">
        <v>349</v>
      </c>
      <c r="E149" s="74">
        <v>450950</v>
      </c>
      <c r="F149" s="73">
        <v>422</v>
      </c>
      <c r="G149" s="75">
        <v>193</v>
      </c>
      <c r="H149" s="75">
        <v>229</v>
      </c>
      <c r="I149" s="76">
        <v>97</v>
      </c>
      <c r="J149" s="84"/>
      <c r="K149" s="84"/>
    </row>
    <row r="150" spans="1:11" s="78" customFormat="1" ht="12.75">
      <c r="A150" s="73">
        <v>108</v>
      </c>
      <c r="B150" s="73" t="s">
        <v>227</v>
      </c>
      <c r="C150" s="73"/>
      <c r="D150" s="74" t="s">
        <v>350</v>
      </c>
      <c r="E150" s="74"/>
      <c r="F150" s="73">
        <v>103</v>
      </c>
      <c r="G150" s="75">
        <v>44</v>
      </c>
      <c r="H150" s="75">
        <v>59</v>
      </c>
      <c r="I150" s="76">
        <v>21</v>
      </c>
      <c r="J150" s="84"/>
      <c r="K150" s="84"/>
    </row>
    <row r="151" spans="1:11" s="78" customFormat="1" ht="12.75">
      <c r="A151" s="73">
        <v>109</v>
      </c>
      <c r="B151" s="73" t="s">
        <v>227</v>
      </c>
      <c r="C151" s="73"/>
      <c r="D151" s="74" t="s">
        <v>351</v>
      </c>
      <c r="E151" s="74">
        <v>450973</v>
      </c>
      <c r="F151" s="73">
        <v>183</v>
      </c>
      <c r="G151" s="75">
        <v>92</v>
      </c>
      <c r="H151" s="75">
        <v>91</v>
      </c>
      <c r="I151" s="76">
        <v>43</v>
      </c>
      <c r="J151" s="84"/>
      <c r="K151" s="84"/>
    </row>
    <row r="152" spans="1:11" s="78" customFormat="1" ht="12.75">
      <c r="A152" s="73">
        <v>110</v>
      </c>
      <c r="B152" s="73" t="s">
        <v>227</v>
      </c>
      <c r="C152" s="73"/>
      <c r="D152" s="74" t="s">
        <v>352</v>
      </c>
      <c r="E152" s="74">
        <v>450974</v>
      </c>
      <c r="F152" s="73">
        <v>14</v>
      </c>
      <c r="G152" s="75">
        <v>9</v>
      </c>
      <c r="H152" s="75">
        <v>5</v>
      </c>
      <c r="I152" s="76">
        <v>5</v>
      </c>
      <c r="J152" s="84"/>
      <c r="K152" s="84"/>
    </row>
    <row r="153" spans="2:11" s="78" customFormat="1" ht="20.25" customHeight="1">
      <c r="B153" s="79" t="s">
        <v>40</v>
      </c>
      <c r="C153" s="79"/>
      <c r="D153" s="79"/>
      <c r="E153" s="79"/>
      <c r="F153" s="80">
        <f>SUM(F148:F152)</f>
        <v>984</v>
      </c>
      <c r="G153" s="81">
        <f>SUM(G148:G152)</f>
        <v>461</v>
      </c>
      <c r="H153" s="81">
        <f>SUM(H148:H152)</f>
        <v>523</v>
      </c>
      <c r="I153" s="81">
        <f>SUM(I148:I152)</f>
        <v>222</v>
      </c>
      <c r="J153" s="84"/>
      <c r="K153" s="84"/>
    </row>
    <row r="154" spans="1:11" ht="19.5" customHeight="1">
      <c r="A154" s="101">
        <v>102</v>
      </c>
      <c r="B154" s="101" t="s">
        <v>227</v>
      </c>
      <c r="C154" s="101" t="s">
        <v>353</v>
      </c>
      <c r="D154" s="102" t="s">
        <v>353</v>
      </c>
      <c r="E154" s="102">
        <v>450963</v>
      </c>
      <c r="F154" s="101">
        <v>708</v>
      </c>
      <c r="G154" s="103">
        <v>291</v>
      </c>
      <c r="H154" s="103">
        <v>417</v>
      </c>
      <c r="I154" s="104">
        <v>138</v>
      </c>
      <c r="J154" s="105" t="s">
        <v>354</v>
      </c>
      <c r="K154" s="105" t="s">
        <v>230</v>
      </c>
    </row>
    <row r="155" spans="1:11" ht="12.75">
      <c r="A155" s="101">
        <v>103</v>
      </c>
      <c r="B155" s="101" t="s">
        <v>227</v>
      </c>
      <c r="C155" s="101"/>
      <c r="D155" s="102" t="s">
        <v>355</v>
      </c>
      <c r="E155" s="102">
        <v>450957</v>
      </c>
      <c r="F155" s="101">
        <v>242</v>
      </c>
      <c r="G155" s="103">
        <v>125</v>
      </c>
      <c r="H155" s="103">
        <v>117</v>
      </c>
      <c r="I155" s="104">
        <v>58</v>
      </c>
      <c r="J155" s="105"/>
      <c r="K155" s="105"/>
    </row>
    <row r="156" spans="1:11" ht="12.75">
      <c r="A156" s="101">
        <v>104</v>
      </c>
      <c r="B156" s="101" t="s">
        <v>227</v>
      </c>
      <c r="C156" s="101"/>
      <c r="D156" s="102" t="s">
        <v>356</v>
      </c>
      <c r="E156" s="102">
        <v>450959</v>
      </c>
      <c r="F156" s="101">
        <v>114</v>
      </c>
      <c r="G156" s="103">
        <v>52</v>
      </c>
      <c r="H156" s="103">
        <v>62</v>
      </c>
      <c r="I156" s="104">
        <v>26</v>
      </c>
      <c r="J156" s="105"/>
      <c r="K156" s="105"/>
    </row>
    <row r="157" spans="1:11" ht="12.75">
      <c r="A157" s="101">
        <v>105</v>
      </c>
      <c r="B157" s="101" t="s">
        <v>227</v>
      </c>
      <c r="C157" s="101"/>
      <c r="D157" s="102" t="s">
        <v>357</v>
      </c>
      <c r="E157" s="102"/>
      <c r="F157" s="101" t="s">
        <v>236</v>
      </c>
      <c r="G157" s="106">
        <v>0</v>
      </c>
      <c r="H157" s="106">
        <v>0</v>
      </c>
      <c r="I157" s="104"/>
      <c r="J157" s="105"/>
      <c r="K157" s="105"/>
    </row>
    <row r="158" spans="2:11" ht="20.25" customHeight="1">
      <c r="B158" s="107" t="s">
        <v>40</v>
      </c>
      <c r="C158" s="107"/>
      <c r="D158" s="107"/>
      <c r="E158" s="107"/>
      <c r="F158" s="108">
        <f>SUM(F154:F157)</f>
        <v>1064</v>
      </c>
      <c r="G158" s="109">
        <f>SUM(G154:G157)</f>
        <v>468</v>
      </c>
      <c r="H158" s="109">
        <f>SUM(H154:H157)</f>
        <v>596</v>
      </c>
      <c r="I158" s="109">
        <f>SUM(I154:I157)</f>
        <v>222</v>
      </c>
      <c r="J158" s="105"/>
      <c r="K158" s="105"/>
    </row>
    <row r="159" spans="1:11" ht="12.75">
      <c r="A159" s="101">
        <v>114</v>
      </c>
      <c r="B159" s="101" t="s">
        <v>227</v>
      </c>
      <c r="C159" s="101" t="s">
        <v>358</v>
      </c>
      <c r="D159" s="102" t="s">
        <v>358</v>
      </c>
      <c r="E159" s="102">
        <v>450960</v>
      </c>
      <c r="F159" s="101">
        <v>896</v>
      </c>
      <c r="G159" s="103">
        <v>566</v>
      </c>
      <c r="H159" s="103">
        <v>330</v>
      </c>
      <c r="I159" s="104">
        <v>148</v>
      </c>
      <c r="J159" s="105"/>
      <c r="K159" s="105"/>
    </row>
    <row r="160" spans="1:11" ht="12.75">
      <c r="A160" s="101">
        <v>115</v>
      </c>
      <c r="B160" s="101" t="s">
        <v>227</v>
      </c>
      <c r="C160" s="101"/>
      <c r="D160" s="102" t="s">
        <v>359</v>
      </c>
      <c r="E160" s="102">
        <v>450956</v>
      </c>
      <c r="F160" s="101">
        <v>632</v>
      </c>
      <c r="G160" s="103">
        <v>327</v>
      </c>
      <c r="H160" s="103">
        <v>305</v>
      </c>
      <c r="I160" s="104">
        <v>144</v>
      </c>
      <c r="J160" s="105"/>
      <c r="K160" s="105"/>
    </row>
    <row r="161" spans="1:11" ht="12.75">
      <c r="A161" s="101">
        <v>116</v>
      </c>
      <c r="B161" s="101" t="s">
        <v>227</v>
      </c>
      <c r="C161" s="101"/>
      <c r="D161" s="102" t="s">
        <v>360</v>
      </c>
      <c r="E161" s="102">
        <v>450948</v>
      </c>
      <c r="F161" s="101">
        <v>80</v>
      </c>
      <c r="G161" s="103">
        <v>34</v>
      </c>
      <c r="H161" s="103">
        <v>46</v>
      </c>
      <c r="I161" s="104">
        <v>15</v>
      </c>
      <c r="J161" s="105"/>
      <c r="K161" s="105"/>
    </row>
    <row r="162" spans="1:11" ht="12.75">
      <c r="A162" s="101">
        <v>117</v>
      </c>
      <c r="B162" s="101" t="s">
        <v>227</v>
      </c>
      <c r="C162" s="101"/>
      <c r="D162" s="102" t="s">
        <v>361</v>
      </c>
      <c r="E162" s="102"/>
      <c r="F162" s="101" t="s">
        <v>236</v>
      </c>
      <c r="G162" s="106">
        <v>0</v>
      </c>
      <c r="H162" s="106">
        <v>0</v>
      </c>
      <c r="I162" s="104"/>
      <c r="J162" s="105"/>
      <c r="K162" s="105"/>
    </row>
    <row r="163" spans="2:11" ht="20.25" customHeight="1">
      <c r="B163" s="107" t="s">
        <v>40</v>
      </c>
      <c r="C163" s="107"/>
      <c r="D163" s="107"/>
      <c r="E163" s="107"/>
      <c r="F163" s="108">
        <f>SUM(F159:F162)</f>
        <v>1608</v>
      </c>
      <c r="G163" s="109">
        <f>SUM(G159:G162)</f>
        <v>927</v>
      </c>
      <c r="H163" s="109">
        <f>SUM(H159:H162)</f>
        <v>681</v>
      </c>
      <c r="I163" s="109">
        <f>SUM(I159:I162)</f>
        <v>307</v>
      </c>
      <c r="J163" s="105"/>
      <c r="K163" s="105"/>
    </row>
    <row r="164" spans="1:11" ht="12.75">
      <c r="A164" s="101">
        <v>118</v>
      </c>
      <c r="B164" s="101" t="s">
        <v>227</v>
      </c>
      <c r="C164" s="101" t="s">
        <v>362</v>
      </c>
      <c r="D164" s="102" t="s">
        <v>362</v>
      </c>
      <c r="E164" s="102">
        <v>450968</v>
      </c>
      <c r="F164" s="101">
        <v>472</v>
      </c>
      <c r="G164" s="103">
        <v>237</v>
      </c>
      <c r="H164" s="103">
        <v>235</v>
      </c>
      <c r="I164" s="104">
        <v>96</v>
      </c>
      <c r="J164" s="105"/>
      <c r="K164" s="105"/>
    </row>
    <row r="165" spans="1:11" ht="12.75">
      <c r="A165" s="101">
        <v>119</v>
      </c>
      <c r="B165" s="101" t="s">
        <v>227</v>
      </c>
      <c r="C165" s="101"/>
      <c r="D165" s="102" t="s">
        <v>363</v>
      </c>
      <c r="E165" s="102">
        <v>450969</v>
      </c>
      <c r="F165" s="101">
        <v>169</v>
      </c>
      <c r="G165" s="103">
        <v>76</v>
      </c>
      <c r="H165" s="103">
        <v>93</v>
      </c>
      <c r="I165" s="104">
        <v>35</v>
      </c>
      <c r="J165" s="105"/>
      <c r="K165" s="105"/>
    </row>
    <row r="166" spans="1:11" ht="12.75">
      <c r="A166" s="101">
        <v>120</v>
      </c>
      <c r="B166" s="101" t="s">
        <v>227</v>
      </c>
      <c r="C166" s="101"/>
      <c r="D166" s="102" t="s">
        <v>364</v>
      </c>
      <c r="E166" s="102">
        <v>450967</v>
      </c>
      <c r="F166" s="101">
        <v>140</v>
      </c>
      <c r="G166" s="103">
        <v>60</v>
      </c>
      <c r="H166" s="103">
        <v>80</v>
      </c>
      <c r="I166" s="104">
        <v>38</v>
      </c>
      <c r="J166" s="105"/>
      <c r="K166" s="105"/>
    </row>
    <row r="167" spans="1:11" ht="12.75">
      <c r="A167" s="101">
        <v>121</v>
      </c>
      <c r="B167" s="101" t="s">
        <v>227</v>
      </c>
      <c r="C167" s="101"/>
      <c r="D167" s="102" t="s">
        <v>365</v>
      </c>
      <c r="E167" s="102">
        <v>450964</v>
      </c>
      <c r="F167" s="101">
        <v>298</v>
      </c>
      <c r="G167" s="103">
        <v>156</v>
      </c>
      <c r="H167" s="103">
        <v>142</v>
      </c>
      <c r="I167" s="104">
        <v>67</v>
      </c>
      <c r="J167" s="105"/>
      <c r="K167" s="105"/>
    </row>
    <row r="168" spans="1:11" ht="12.75">
      <c r="A168" s="101">
        <v>122</v>
      </c>
      <c r="B168" s="101" t="s">
        <v>227</v>
      </c>
      <c r="C168" s="101"/>
      <c r="D168" s="102" t="s">
        <v>366</v>
      </c>
      <c r="E168" s="102">
        <v>450966</v>
      </c>
      <c r="F168" s="101">
        <v>27</v>
      </c>
      <c r="G168" s="103">
        <v>11</v>
      </c>
      <c r="H168" s="103">
        <v>16</v>
      </c>
      <c r="I168" s="104">
        <v>8</v>
      </c>
      <c r="J168" s="105"/>
      <c r="K168" s="105"/>
    </row>
    <row r="169" spans="1:11" ht="12.75">
      <c r="A169" s="101">
        <v>123</v>
      </c>
      <c r="B169" s="101" t="s">
        <v>227</v>
      </c>
      <c r="C169" s="101"/>
      <c r="D169" s="102" t="s">
        <v>367</v>
      </c>
      <c r="E169" s="102"/>
      <c r="F169" s="101" t="s">
        <v>236</v>
      </c>
      <c r="G169" s="106">
        <v>0</v>
      </c>
      <c r="H169" s="106">
        <v>0</v>
      </c>
      <c r="I169" s="104"/>
      <c r="J169" s="105"/>
      <c r="K169" s="105"/>
    </row>
    <row r="170" spans="2:11" ht="20.25" customHeight="1">
      <c r="B170" s="107" t="s">
        <v>40</v>
      </c>
      <c r="C170" s="107"/>
      <c r="D170" s="107"/>
      <c r="E170" s="107"/>
      <c r="F170" s="108">
        <f>SUM(F164:F169)</f>
        <v>1106</v>
      </c>
      <c r="G170" s="109">
        <f>SUM(G164:G169)</f>
        <v>540</v>
      </c>
      <c r="H170" s="109">
        <f>SUM(H164:H169)</f>
        <v>566</v>
      </c>
      <c r="I170" s="109">
        <f>SUM(I164:I169)</f>
        <v>244</v>
      </c>
      <c r="J170" s="105"/>
      <c r="K170" s="105"/>
    </row>
    <row r="171" spans="1:11" ht="12.75">
      <c r="A171" s="101">
        <v>129</v>
      </c>
      <c r="B171" s="101" t="s">
        <v>227</v>
      </c>
      <c r="C171" s="101" t="s">
        <v>368</v>
      </c>
      <c r="D171" s="102" t="s">
        <v>368</v>
      </c>
      <c r="E171" s="102">
        <v>450955</v>
      </c>
      <c r="F171" s="101">
        <v>688</v>
      </c>
      <c r="G171" s="103">
        <v>365</v>
      </c>
      <c r="H171" s="103">
        <v>323</v>
      </c>
      <c r="I171" s="104">
        <v>174</v>
      </c>
      <c r="J171" s="105"/>
      <c r="K171" s="105"/>
    </row>
    <row r="172" spans="1:11" ht="12.75">
      <c r="A172" s="101">
        <v>130</v>
      </c>
      <c r="B172" s="101" t="s">
        <v>227</v>
      </c>
      <c r="C172" s="101"/>
      <c r="D172" s="102" t="s">
        <v>369</v>
      </c>
      <c r="E172" s="102">
        <v>450971</v>
      </c>
      <c r="F172" s="101">
        <v>183</v>
      </c>
      <c r="G172" s="103">
        <v>84</v>
      </c>
      <c r="H172" s="103">
        <v>99</v>
      </c>
      <c r="I172" s="104">
        <v>37</v>
      </c>
      <c r="J172" s="105"/>
      <c r="K172" s="105"/>
    </row>
    <row r="173" spans="1:11" ht="12.75">
      <c r="A173" s="101">
        <v>131</v>
      </c>
      <c r="B173" s="101" t="s">
        <v>227</v>
      </c>
      <c r="C173" s="101"/>
      <c r="D173" s="102" t="s">
        <v>370</v>
      </c>
      <c r="E173" s="102">
        <v>450977</v>
      </c>
      <c r="F173" s="101">
        <v>176</v>
      </c>
      <c r="G173" s="103">
        <v>87</v>
      </c>
      <c r="H173" s="103">
        <v>89</v>
      </c>
      <c r="I173" s="104">
        <v>45</v>
      </c>
      <c r="J173" s="105"/>
      <c r="K173" s="105"/>
    </row>
    <row r="174" spans="1:11" ht="12.75">
      <c r="A174" s="101">
        <v>132</v>
      </c>
      <c r="B174" s="101" t="s">
        <v>227</v>
      </c>
      <c r="C174" s="101"/>
      <c r="D174" s="102" t="s">
        <v>371</v>
      </c>
      <c r="E174" s="102">
        <v>450975</v>
      </c>
      <c r="F174" s="101">
        <v>102</v>
      </c>
      <c r="G174" s="103">
        <v>59</v>
      </c>
      <c r="H174" s="103">
        <v>43</v>
      </c>
      <c r="I174" s="104">
        <v>24</v>
      </c>
      <c r="J174" s="105"/>
      <c r="K174" s="105"/>
    </row>
    <row r="175" spans="1:11" ht="21" customHeight="1">
      <c r="A175" s="110"/>
      <c r="B175" s="107" t="s">
        <v>40</v>
      </c>
      <c r="C175" s="107"/>
      <c r="D175" s="107"/>
      <c r="E175" s="111"/>
      <c r="F175" s="108">
        <f>SUM(F171:F174)</f>
        <v>1149</v>
      </c>
      <c r="G175" s="109">
        <f>SUM(G171:G174)</f>
        <v>595</v>
      </c>
      <c r="H175" s="109">
        <f>SUM(H171:H174)</f>
        <v>554</v>
      </c>
      <c r="I175" s="109">
        <f>SUM(I171:I174)</f>
        <v>280</v>
      </c>
      <c r="J175" s="105"/>
      <c r="K175" s="105"/>
    </row>
    <row r="176" spans="1:11" ht="21.75" customHeight="1">
      <c r="A176" s="110"/>
      <c r="B176" s="112" t="s">
        <v>372</v>
      </c>
      <c r="C176" s="112"/>
      <c r="D176" s="112"/>
      <c r="E176" s="113"/>
      <c r="F176" s="108">
        <f>F6+F12+F25+F32+F37+F41+F16+F18+F21+F43+F50+F52+F56+F59+F63+F70+F77+F82+F84+F87+F89+F102+F104+F46+F114+F119+F93+F99+F124+F132+F138+F147+F158+F153+F128+F163+F170+F110+F175</f>
        <v>55575</v>
      </c>
      <c r="G176" s="114">
        <f>G6+G12+G25+G32+G37+G41+G16+G18+G21+G43+G50+G52+G56+G59+G63+G70+G77+G82+G84+G87+G89+G102+G104+G46+G114+G119+G93+G99+G124+G132+G138+G147+G158+G153+G128+G163+G170+G110+G175</f>
        <v>28093</v>
      </c>
      <c r="H176" s="114">
        <f>H6+H12+H25+H32+H37+H41+H16+H18+H21+H43+H50+H52+H56+H59+H63+H70+H77+H82+H84+H87+H89+H102+H104+H46+H114+H119+H93+H99+H124+H132+H138+H147+H158+H153+H128+H163+H170+H110+H175</f>
        <v>27482</v>
      </c>
      <c r="I176" s="114">
        <f>I6+I12+I25+I32+I37+I41+I16+I18+I21+I43+I50+I52+I56+I59+I63+I70+I77+I82+I84+I87+I89+I102+I104+I46+I114+I119+I93+I99+I124+I132+I138+I147+I158+I153+I128+I163+I170+I110+I175</f>
        <v>11956</v>
      </c>
      <c r="J176" s="104"/>
      <c r="K176" s="110"/>
    </row>
    <row r="178" ht="21.75" customHeight="1"/>
    <row r="179" ht="25.5" customHeight="1"/>
  </sheetData>
  <sheetProtection selectLockedCells="1" selectUnlockedCells="1"/>
  <mergeCells count="87">
    <mergeCell ref="A1:K1"/>
    <mergeCell ref="A2:K2"/>
    <mergeCell ref="J5:J21"/>
    <mergeCell ref="K5:K21"/>
    <mergeCell ref="B6:D6"/>
    <mergeCell ref="C7:C11"/>
    <mergeCell ref="B12:D12"/>
    <mergeCell ref="C13:C15"/>
    <mergeCell ref="B16:D16"/>
    <mergeCell ref="B18:D18"/>
    <mergeCell ref="C19:C20"/>
    <mergeCell ref="B21:D21"/>
    <mergeCell ref="C22:C24"/>
    <mergeCell ref="J22:J41"/>
    <mergeCell ref="K22:K41"/>
    <mergeCell ref="B25:D25"/>
    <mergeCell ref="C26:C31"/>
    <mergeCell ref="B32:D32"/>
    <mergeCell ref="C33:C36"/>
    <mergeCell ref="B37:D37"/>
    <mergeCell ref="C38:C40"/>
    <mergeCell ref="B41:D41"/>
    <mergeCell ref="J42:J46"/>
    <mergeCell ref="K42:K46"/>
    <mergeCell ref="B43:D43"/>
    <mergeCell ref="C44:C45"/>
    <mergeCell ref="B46:D46"/>
    <mergeCell ref="C47:C49"/>
    <mergeCell ref="J47:J52"/>
    <mergeCell ref="K47:K52"/>
    <mergeCell ref="B50:D50"/>
    <mergeCell ref="B52:D52"/>
    <mergeCell ref="C53:C55"/>
    <mergeCell ref="J53:J77"/>
    <mergeCell ref="K53:K77"/>
    <mergeCell ref="B56:D56"/>
    <mergeCell ref="C57:C58"/>
    <mergeCell ref="B59:D59"/>
    <mergeCell ref="C60:C62"/>
    <mergeCell ref="B63:D63"/>
    <mergeCell ref="C64:C69"/>
    <mergeCell ref="B70:D70"/>
    <mergeCell ref="C71:C76"/>
    <mergeCell ref="B77:D77"/>
    <mergeCell ref="C78:C81"/>
    <mergeCell ref="J78:J87"/>
    <mergeCell ref="K78:K87"/>
    <mergeCell ref="B82:D82"/>
    <mergeCell ref="B84:D84"/>
    <mergeCell ref="C85:C86"/>
    <mergeCell ref="B87:D87"/>
    <mergeCell ref="J88:J99"/>
    <mergeCell ref="K88:K99"/>
    <mergeCell ref="B89:D89"/>
    <mergeCell ref="C90:C92"/>
    <mergeCell ref="B93:D93"/>
    <mergeCell ref="C94:C98"/>
    <mergeCell ref="B99:D99"/>
    <mergeCell ref="C100:C101"/>
    <mergeCell ref="J100:J110"/>
    <mergeCell ref="K100:K110"/>
    <mergeCell ref="B102:D102"/>
    <mergeCell ref="C105:C109"/>
    <mergeCell ref="B110:D110"/>
    <mergeCell ref="J111:J128"/>
    <mergeCell ref="K111:K128"/>
    <mergeCell ref="C129:C131"/>
    <mergeCell ref="J129:J153"/>
    <mergeCell ref="K129:K153"/>
    <mergeCell ref="B132:D132"/>
    <mergeCell ref="C133:C137"/>
    <mergeCell ref="B138:D138"/>
    <mergeCell ref="C139:C146"/>
    <mergeCell ref="B147:D147"/>
    <mergeCell ref="C148:C152"/>
    <mergeCell ref="B153:D153"/>
    <mergeCell ref="C154:C157"/>
    <mergeCell ref="J154:J175"/>
    <mergeCell ref="K154:K175"/>
    <mergeCell ref="B158:D158"/>
    <mergeCell ref="C159:C162"/>
    <mergeCell ref="B163:D163"/>
    <mergeCell ref="C164:C169"/>
    <mergeCell ref="B170:D170"/>
    <mergeCell ref="C171:C174"/>
    <mergeCell ref="B175:D175"/>
    <mergeCell ref="B176:D176"/>
  </mergeCells>
  <printOptions horizontalCentered="1"/>
  <pageMargins left="0.2798611111111111" right="0.2798611111111111" top="0.3201388888888889" bottom="0.45972222222222225" header="0.5118055555555556" footer="0.5118055555555556"/>
  <pageSetup horizontalDpi="300" verticalDpi="300" orientation="portrait" scale="92"/>
  <rowBreaks count="1" manualBreakCount="1">
    <brk id="1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75" zoomScaleNormal="75" workbookViewId="0" topLeftCell="A1">
      <selection activeCell="B134" sqref="B134"/>
    </sheetView>
  </sheetViews>
  <sheetFormatPr defaultColWidth="9.140625" defaultRowHeight="15"/>
  <cols>
    <col min="1" max="1" width="7.140625" style="115" customWidth="1"/>
    <col min="2" max="2" width="9.7109375" style="115" customWidth="1"/>
    <col min="3" max="3" width="11.57421875" style="116" customWidth="1"/>
    <col min="4" max="4" width="14.57421875" style="117" customWidth="1"/>
    <col min="5" max="5" width="10.57421875" style="115" customWidth="1"/>
    <col min="6" max="6" width="8.421875" style="115" customWidth="1"/>
    <col min="7" max="7" width="7.28125" style="115" customWidth="1"/>
    <col min="8" max="8" width="7.421875" style="115" customWidth="1"/>
    <col min="9" max="9" width="9.140625" style="115" customWidth="1"/>
    <col min="10" max="10" width="11.140625" style="118" customWidth="1"/>
    <col min="11" max="11" width="11.421875" style="118" customWidth="1"/>
    <col min="12" max="16384" width="9.140625" style="115" customWidth="1"/>
  </cols>
  <sheetData>
    <row r="1" spans="1:1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6" t="s">
        <v>2</v>
      </c>
      <c r="B3" s="6" t="s">
        <v>3</v>
      </c>
      <c r="C3" s="6" t="s">
        <v>4</v>
      </c>
      <c r="D3" s="6" t="s">
        <v>225</v>
      </c>
      <c r="E3" s="6" t="s">
        <v>6</v>
      </c>
      <c r="F3" s="6" t="s">
        <v>226</v>
      </c>
      <c r="G3" s="6" t="s">
        <v>8</v>
      </c>
      <c r="H3" s="6" t="s">
        <v>9</v>
      </c>
      <c r="I3" s="7" t="s">
        <v>10</v>
      </c>
      <c r="J3" s="8" t="s">
        <v>11</v>
      </c>
      <c r="K3" s="8" t="s">
        <v>12</v>
      </c>
    </row>
    <row r="4" spans="1:11" ht="21.75" customHeight="1">
      <c r="A4" s="119">
        <v>1</v>
      </c>
      <c r="B4" s="119">
        <v>2</v>
      </c>
      <c r="C4" s="119">
        <v>3</v>
      </c>
      <c r="D4" s="119">
        <v>4</v>
      </c>
      <c r="E4" s="119"/>
      <c r="F4" s="119">
        <v>5</v>
      </c>
      <c r="G4" s="119">
        <v>6</v>
      </c>
      <c r="H4" s="119">
        <v>7</v>
      </c>
      <c r="I4" s="119">
        <v>8</v>
      </c>
      <c r="J4" s="120">
        <v>9</v>
      </c>
      <c r="K4" s="120">
        <v>10</v>
      </c>
    </row>
    <row r="5" spans="1:11" ht="21" customHeight="1">
      <c r="A5" s="121">
        <v>1</v>
      </c>
      <c r="B5" s="121" t="s">
        <v>373</v>
      </c>
      <c r="C5" s="122" t="s">
        <v>374</v>
      </c>
      <c r="D5" s="123" t="s">
        <v>375</v>
      </c>
      <c r="E5" s="121">
        <v>451040</v>
      </c>
      <c r="F5" s="121">
        <v>318</v>
      </c>
      <c r="G5" s="15">
        <v>146</v>
      </c>
      <c r="H5" s="15">
        <v>172</v>
      </c>
      <c r="I5" s="124">
        <v>59</v>
      </c>
      <c r="J5" s="125" t="s">
        <v>376</v>
      </c>
      <c r="K5" s="125" t="s">
        <v>377</v>
      </c>
    </row>
    <row r="6" spans="1:11" ht="21" customHeight="1">
      <c r="A6" s="121">
        <v>2</v>
      </c>
      <c r="B6" s="121" t="s">
        <v>373</v>
      </c>
      <c r="C6" s="122"/>
      <c r="D6" s="123" t="s">
        <v>378</v>
      </c>
      <c r="E6" s="121">
        <v>451041</v>
      </c>
      <c r="F6" s="121">
        <v>452</v>
      </c>
      <c r="G6" s="15">
        <v>256</v>
      </c>
      <c r="H6" s="15">
        <v>196</v>
      </c>
      <c r="I6" s="124">
        <v>106</v>
      </c>
      <c r="J6" s="125"/>
      <c r="K6" s="125"/>
    </row>
    <row r="7" spans="1:11" ht="21" customHeight="1">
      <c r="A7" s="121">
        <v>3</v>
      </c>
      <c r="B7" s="121" t="s">
        <v>373</v>
      </c>
      <c r="C7" s="122"/>
      <c r="D7" s="123" t="s">
        <v>374</v>
      </c>
      <c r="E7" s="121">
        <v>451042</v>
      </c>
      <c r="F7" s="121">
        <v>1535</v>
      </c>
      <c r="G7" s="15">
        <v>790</v>
      </c>
      <c r="H7" s="15">
        <v>745</v>
      </c>
      <c r="I7" s="124">
        <v>347</v>
      </c>
      <c r="J7" s="125"/>
      <c r="K7" s="125"/>
    </row>
    <row r="8" spans="2:11" ht="21" customHeight="1">
      <c r="B8" s="126" t="s">
        <v>40</v>
      </c>
      <c r="C8" s="126"/>
      <c r="D8" s="126"/>
      <c r="E8" s="127"/>
      <c r="F8" s="126">
        <f>SUM(F5:F7)</f>
        <v>2305</v>
      </c>
      <c r="G8" s="128">
        <f>SUM(G5:G7)</f>
        <v>1192</v>
      </c>
      <c r="H8" s="128">
        <f>SUM(H5:H7)</f>
        <v>1113</v>
      </c>
      <c r="I8" s="128">
        <f>SUM(I5:I7)</f>
        <v>512</v>
      </c>
      <c r="J8" s="125"/>
      <c r="K8" s="125"/>
    </row>
    <row r="9" spans="1:11" s="133" customFormat="1" ht="12.75" customHeight="1">
      <c r="A9" s="129">
        <v>253</v>
      </c>
      <c r="B9" s="129" t="s">
        <v>379</v>
      </c>
      <c r="C9" s="130" t="s">
        <v>380</v>
      </c>
      <c r="D9" s="131" t="s">
        <v>380</v>
      </c>
      <c r="E9" s="129">
        <v>451221</v>
      </c>
      <c r="F9" s="132">
        <v>714</v>
      </c>
      <c r="G9" s="15">
        <v>327</v>
      </c>
      <c r="H9" s="15">
        <v>387</v>
      </c>
      <c r="I9" s="15">
        <v>141</v>
      </c>
      <c r="J9" s="125"/>
      <c r="K9" s="125"/>
    </row>
    <row r="10" spans="1:11" s="133" customFormat="1" ht="12.75">
      <c r="A10" s="129">
        <v>254</v>
      </c>
      <c r="B10" s="129" t="s">
        <v>379</v>
      </c>
      <c r="C10" s="130"/>
      <c r="D10" s="131" t="s">
        <v>381</v>
      </c>
      <c r="E10" s="129">
        <v>451220</v>
      </c>
      <c r="F10" s="132">
        <v>176</v>
      </c>
      <c r="G10" s="15">
        <v>85</v>
      </c>
      <c r="H10" s="15">
        <v>91</v>
      </c>
      <c r="I10" s="15">
        <v>40</v>
      </c>
      <c r="J10" s="125"/>
      <c r="K10" s="125"/>
    </row>
    <row r="11" spans="1:11" s="133" customFormat="1" ht="12.75">
      <c r="A11" s="129">
        <v>255</v>
      </c>
      <c r="B11" s="129" t="s">
        <v>379</v>
      </c>
      <c r="C11" s="130"/>
      <c r="D11" s="134" t="s">
        <v>382</v>
      </c>
      <c r="E11" s="135">
        <v>451360</v>
      </c>
      <c r="F11" s="136">
        <v>750</v>
      </c>
      <c r="G11" s="15">
        <v>354</v>
      </c>
      <c r="H11" s="15">
        <v>396</v>
      </c>
      <c r="I11" s="15">
        <v>151</v>
      </c>
      <c r="J11" s="125"/>
      <c r="K11" s="125"/>
    </row>
    <row r="12" spans="2:11" s="133" customFormat="1" ht="19.5" customHeight="1">
      <c r="B12" s="137" t="s">
        <v>40</v>
      </c>
      <c r="C12" s="137"/>
      <c r="D12" s="137"/>
      <c r="E12" s="138"/>
      <c r="F12" s="139">
        <f>SUM(F9:F11)</f>
        <v>1640</v>
      </c>
      <c r="G12" s="139">
        <f>SUM(G9:G11)</f>
        <v>766</v>
      </c>
      <c r="H12" s="139">
        <f>SUM(H9:H11)</f>
        <v>874</v>
      </c>
      <c r="I12" s="139">
        <f>SUM(I9:I11)</f>
        <v>332</v>
      </c>
      <c r="J12" s="125"/>
      <c r="K12" s="125"/>
    </row>
    <row r="13" spans="1:11" ht="12.75" customHeight="1">
      <c r="A13" s="121">
        <v>69</v>
      </c>
      <c r="B13" s="121" t="s">
        <v>373</v>
      </c>
      <c r="C13" s="122" t="s">
        <v>383</v>
      </c>
      <c r="D13" s="123" t="s">
        <v>383</v>
      </c>
      <c r="E13" s="121">
        <v>451026</v>
      </c>
      <c r="F13" s="121">
        <v>1098</v>
      </c>
      <c r="G13" s="15">
        <v>567</v>
      </c>
      <c r="H13" s="15">
        <v>531</v>
      </c>
      <c r="I13" s="124">
        <v>240</v>
      </c>
      <c r="J13" s="125"/>
      <c r="K13" s="125"/>
    </row>
    <row r="14" spans="1:11" ht="12.75">
      <c r="A14" s="121">
        <v>70</v>
      </c>
      <c r="B14" s="121" t="s">
        <v>373</v>
      </c>
      <c r="C14" s="122"/>
      <c r="D14" s="123" t="s">
        <v>384</v>
      </c>
      <c r="E14" s="121">
        <v>451028</v>
      </c>
      <c r="F14" s="121">
        <v>784</v>
      </c>
      <c r="G14" s="15">
        <v>409</v>
      </c>
      <c r="H14" s="15">
        <v>375</v>
      </c>
      <c r="I14" s="124">
        <v>134</v>
      </c>
      <c r="J14" s="125"/>
      <c r="K14" s="125"/>
    </row>
    <row r="15" spans="2:11" ht="20.25" customHeight="1">
      <c r="B15" s="126" t="s">
        <v>40</v>
      </c>
      <c r="C15" s="126"/>
      <c r="D15" s="126"/>
      <c r="E15" s="127"/>
      <c r="F15" s="126">
        <f>SUM(F13:F14)</f>
        <v>1882</v>
      </c>
      <c r="G15" s="128">
        <f>SUM(G13:G14)</f>
        <v>976</v>
      </c>
      <c r="H15" s="128">
        <f>SUM(H13:H14)</f>
        <v>906</v>
      </c>
      <c r="I15" s="128">
        <f>SUM(I13:I14)</f>
        <v>374</v>
      </c>
      <c r="J15" s="125"/>
      <c r="K15" s="125"/>
    </row>
    <row r="16" spans="1:11" ht="12.75" customHeight="1">
      <c r="A16" s="121">
        <v>91</v>
      </c>
      <c r="B16" s="121" t="s">
        <v>373</v>
      </c>
      <c r="C16" s="122" t="s">
        <v>385</v>
      </c>
      <c r="D16" s="123" t="s">
        <v>386</v>
      </c>
      <c r="E16" s="121">
        <v>451038</v>
      </c>
      <c r="F16" s="121">
        <v>2866</v>
      </c>
      <c r="G16" s="15">
        <v>1434</v>
      </c>
      <c r="H16" s="15">
        <v>1432</v>
      </c>
      <c r="I16" s="124">
        <v>538</v>
      </c>
      <c r="J16" s="140" t="s">
        <v>387</v>
      </c>
      <c r="K16" s="140" t="s">
        <v>377</v>
      </c>
    </row>
    <row r="17" spans="2:11" ht="20.25" customHeight="1">
      <c r="B17" s="126" t="s">
        <v>40</v>
      </c>
      <c r="C17" s="126"/>
      <c r="D17" s="126"/>
      <c r="E17" s="127"/>
      <c r="F17" s="126">
        <f>SUM(F16)</f>
        <v>2866</v>
      </c>
      <c r="G17" s="128">
        <f>SUM(G16)</f>
        <v>1434</v>
      </c>
      <c r="H17" s="128">
        <f>SUM(H16)</f>
        <v>1432</v>
      </c>
      <c r="I17" s="128">
        <f>SUM(I16)</f>
        <v>538</v>
      </c>
      <c r="J17" s="140"/>
      <c r="K17" s="140"/>
    </row>
    <row r="18" spans="1:11" ht="21.75" customHeight="1">
      <c r="A18" s="121">
        <v>29</v>
      </c>
      <c r="B18" s="121" t="s">
        <v>373</v>
      </c>
      <c r="C18" s="122" t="s">
        <v>388</v>
      </c>
      <c r="D18" s="123" t="s">
        <v>389</v>
      </c>
      <c r="E18" s="121">
        <v>451015</v>
      </c>
      <c r="F18" s="121">
        <v>292</v>
      </c>
      <c r="G18" s="15">
        <v>143</v>
      </c>
      <c r="H18" s="15">
        <v>149</v>
      </c>
      <c r="I18" s="124">
        <v>58</v>
      </c>
      <c r="J18" s="140"/>
      <c r="K18" s="140"/>
    </row>
    <row r="19" spans="1:11" ht="21.75" customHeight="1">
      <c r="A19" s="121">
        <v>30</v>
      </c>
      <c r="B19" s="121" t="s">
        <v>373</v>
      </c>
      <c r="C19" s="122"/>
      <c r="D19" s="123" t="s">
        <v>390</v>
      </c>
      <c r="E19" s="121">
        <v>451020</v>
      </c>
      <c r="F19" s="121">
        <v>118</v>
      </c>
      <c r="G19" s="15">
        <v>59</v>
      </c>
      <c r="H19" s="15">
        <v>59</v>
      </c>
      <c r="I19" s="124">
        <v>31</v>
      </c>
      <c r="J19" s="140"/>
      <c r="K19" s="140"/>
    </row>
    <row r="20" spans="1:11" ht="21.75" customHeight="1">
      <c r="A20" s="121">
        <v>31</v>
      </c>
      <c r="B20" s="121" t="s">
        <v>373</v>
      </c>
      <c r="C20" s="122"/>
      <c r="D20" s="123" t="s">
        <v>391</v>
      </c>
      <c r="E20" s="121">
        <v>451021</v>
      </c>
      <c r="F20" s="121">
        <v>209</v>
      </c>
      <c r="G20" s="15">
        <v>97</v>
      </c>
      <c r="H20" s="15">
        <v>112</v>
      </c>
      <c r="I20" s="124">
        <v>40</v>
      </c>
      <c r="J20" s="140"/>
      <c r="K20" s="140"/>
    </row>
    <row r="21" spans="1:11" ht="21.75" customHeight="1">
      <c r="A21" s="121">
        <v>32</v>
      </c>
      <c r="B21" s="121" t="s">
        <v>373</v>
      </c>
      <c r="C21" s="122"/>
      <c r="D21" s="123" t="s">
        <v>392</v>
      </c>
      <c r="E21" s="121">
        <v>451023</v>
      </c>
      <c r="F21" s="121">
        <v>246</v>
      </c>
      <c r="G21" s="15">
        <v>118</v>
      </c>
      <c r="H21" s="15">
        <v>128</v>
      </c>
      <c r="I21" s="124">
        <v>48</v>
      </c>
      <c r="J21" s="140"/>
      <c r="K21" s="140"/>
    </row>
    <row r="22" spans="1:11" ht="21.75" customHeight="1">
      <c r="A22" s="121">
        <v>33</v>
      </c>
      <c r="B22" s="121" t="s">
        <v>373</v>
      </c>
      <c r="C22" s="122"/>
      <c r="D22" s="123" t="s">
        <v>388</v>
      </c>
      <c r="E22" s="121">
        <v>451024</v>
      </c>
      <c r="F22" s="121">
        <v>209</v>
      </c>
      <c r="G22" s="15">
        <v>99</v>
      </c>
      <c r="H22" s="15">
        <v>110</v>
      </c>
      <c r="I22" s="124">
        <v>60</v>
      </c>
      <c r="J22" s="140"/>
      <c r="K22" s="140"/>
    </row>
    <row r="23" spans="2:11" ht="20.25" customHeight="1">
      <c r="B23" s="126" t="s">
        <v>40</v>
      </c>
      <c r="C23" s="126"/>
      <c r="D23" s="126"/>
      <c r="E23" s="127"/>
      <c r="F23" s="126">
        <f>SUM(F18:F22)</f>
        <v>1074</v>
      </c>
      <c r="G23" s="128">
        <f>SUM(G18:G22)</f>
        <v>516</v>
      </c>
      <c r="H23" s="128">
        <f>SUM(H18:H22)</f>
        <v>558</v>
      </c>
      <c r="I23" s="128">
        <f>SUM(I18:I22)</f>
        <v>237</v>
      </c>
      <c r="J23" s="140"/>
      <c r="K23" s="140"/>
    </row>
    <row r="24" spans="1:11" ht="21.75" customHeight="1">
      <c r="A24" s="121">
        <v>26</v>
      </c>
      <c r="B24" s="121" t="s">
        <v>373</v>
      </c>
      <c r="C24" s="122" t="s">
        <v>393</v>
      </c>
      <c r="D24" s="123" t="s">
        <v>394</v>
      </c>
      <c r="E24" s="121">
        <v>451016</v>
      </c>
      <c r="F24" s="121">
        <v>440</v>
      </c>
      <c r="G24" s="15">
        <v>204</v>
      </c>
      <c r="H24" s="15">
        <v>236</v>
      </c>
      <c r="I24" s="124">
        <v>94</v>
      </c>
      <c r="J24" s="140"/>
      <c r="K24" s="140"/>
    </row>
    <row r="25" spans="1:11" ht="21.75" customHeight="1">
      <c r="A25" s="121">
        <v>27</v>
      </c>
      <c r="B25" s="121" t="s">
        <v>373</v>
      </c>
      <c r="C25" s="122"/>
      <c r="D25" s="123" t="s">
        <v>395</v>
      </c>
      <c r="E25" s="121">
        <v>451022</v>
      </c>
      <c r="F25" s="121">
        <v>214</v>
      </c>
      <c r="G25" s="15">
        <v>106</v>
      </c>
      <c r="H25" s="15">
        <v>108</v>
      </c>
      <c r="I25" s="124">
        <v>47</v>
      </c>
      <c r="J25" s="140"/>
      <c r="K25" s="140"/>
    </row>
    <row r="26" spans="1:11" ht="21.75" customHeight="1">
      <c r="A26" s="121">
        <v>28</v>
      </c>
      <c r="B26" s="121" t="s">
        <v>373</v>
      </c>
      <c r="C26" s="122"/>
      <c r="D26" s="123" t="s">
        <v>396</v>
      </c>
      <c r="E26" s="121">
        <v>451025</v>
      </c>
      <c r="F26" s="121">
        <v>430</v>
      </c>
      <c r="G26" s="15">
        <v>219</v>
      </c>
      <c r="H26" s="15">
        <v>211</v>
      </c>
      <c r="I26" s="124">
        <v>95</v>
      </c>
      <c r="J26" s="140"/>
      <c r="K26" s="140"/>
    </row>
    <row r="27" spans="2:11" ht="20.25" customHeight="1">
      <c r="B27" s="126" t="s">
        <v>40</v>
      </c>
      <c r="C27" s="126"/>
      <c r="D27" s="126"/>
      <c r="E27" s="127"/>
      <c r="F27" s="126">
        <f>SUM(F24:F26)</f>
        <v>1084</v>
      </c>
      <c r="G27" s="128">
        <f>SUM(G24:G26)</f>
        <v>529</v>
      </c>
      <c r="H27" s="128">
        <f>SUM(H24:H26)</f>
        <v>555</v>
      </c>
      <c r="I27" s="128">
        <f>SUM(I24:I26)</f>
        <v>236</v>
      </c>
      <c r="J27" s="140"/>
      <c r="K27" s="140"/>
    </row>
    <row r="28" spans="1:11" ht="20.25" customHeight="1">
      <c r="A28" s="121">
        <v>38</v>
      </c>
      <c r="B28" s="121" t="s">
        <v>373</v>
      </c>
      <c r="C28" s="122" t="s">
        <v>397</v>
      </c>
      <c r="D28" s="123" t="s">
        <v>398</v>
      </c>
      <c r="E28" s="121">
        <v>451035</v>
      </c>
      <c r="F28" s="121">
        <v>477</v>
      </c>
      <c r="G28" s="15">
        <v>228</v>
      </c>
      <c r="H28" s="15">
        <v>249</v>
      </c>
      <c r="I28" s="124">
        <v>116</v>
      </c>
      <c r="J28" s="125" t="s">
        <v>399</v>
      </c>
      <c r="K28" s="125" t="s">
        <v>377</v>
      </c>
    </row>
    <row r="29" spans="1:11" ht="20.25" customHeight="1">
      <c r="A29" s="121">
        <v>39</v>
      </c>
      <c r="B29" s="121" t="s">
        <v>373</v>
      </c>
      <c r="C29" s="122"/>
      <c r="D29" s="123" t="s">
        <v>255</v>
      </c>
      <c r="E29" s="121">
        <v>451036</v>
      </c>
      <c r="F29" s="121">
        <v>143</v>
      </c>
      <c r="G29" s="15">
        <v>72</v>
      </c>
      <c r="H29" s="15">
        <v>71</v>
      </c>
      <c r="I29" s="124">
        <v>30</v>
      </c>
      <c r="J29" s="125"/>
      <c r="K29" s="125"/>
    </row>
    <row r="30" spans="1:11" ht="20.25" customHeight="1">
      <c r="A30" s="121">
        <v>40</v>
      </c>
      <c r="B30" s="121" t="s">
        <v>373</v>
      </c>
      <c r="C30" s="122"/>
      <c r="D30" s="123" t="s">
        <v>400</v>
      </c>
      <c r="E30" s="121">
        <v>451037</v>
      </c>
      <c r="F30" s="121">
        <v>621</v>
      </c>
      <c r="G30" s="15">
        <v>292</v>
      </c>
      <c r="H30" s="15">
        <v>329</v>
      </c>
      <c r="I30" s="124">
        <v>154</v>
      </c>
      <c r="J30" s="125"/>
      <c r="K30" s="125"/>
    </row>
    <row r="31" spans="2:11" ht="18" customHeight="1">
      <c r="B31" s="126" t="s">
        <v>40</v>
      </c>
      <c r="C31" s="126"/>
      <c r="D31" s="126"/>
      <c r="E31" s="127"/>
      <c r="F31" s="126">
        <f>SUM(F28:F30)</f>
        <v>1241</v>
      </c>
      <c r="G31" s="128">
        <f>SUM(G28:G30)</f>
        <v>592</v>
      </c>
      <c r="H31" s="128">
        <f>SUM(H28:H30)</f>
        <v>649</v>
      </c>
      <c r="I31" s="128">
        <f>SUM(I28:I30)</f>
        <v>300</v>
      </c>
      <c r="J31" s="125"/>
      <c r="K31" s="125"/>
    </row>
    <row r="32" spans="1:11" ht="18" customHeight="1">
      <c r="A32" s="121">
        <v>47</v>
      </c>
      <c r="B32" s="121" t="s">
        <v>373</v>
      </c>
      <c r="C32" s="122" t="s">
        <v>401</v>
      </c>
      <c r="D32" s="123" t="s">
        <v>402</v>
      </c>
      <c r="E32" s="121">
        <v>451043</v>
      </c>
      <c r="F32" s="121">
        <v>45</v>
      </c>
      <c r="G32" s="15">
        <v>23</v>
      </c>
      <c r="H32" s="15">
        <v>22</v>
      </c>
      <c r="I32" s="124">
        <v>10</v>
      </c>
      <c r="J32" s="125"/>
      <c r="K32" s="125"/>
    </row>
    <row r="33" spans="1:11" ht="20.25" customHeight="1">
      <c r="A33" s="121">
        <v>48</v>
      </c>
      <c r="B33" s="121" t="s">
        <v>373</v>
      </c>
      <c r="C33" s="122"/>
      <c r="D33" s="123" t="s">
        <v>403</v>
      </c>
      <c r="E33" s="121">
        <v>451044</v>
      </c>
      <c r="F33" s="121">
        <v>25</v>
      </c>
      <c r="G33" s="15">
        <v>13</v>
      </c>
      <c r="H33" s="15">
        <v>12</v>
      </c>
      <c r="I33" s="124">
        <v>5</v>
      </c>
      <c r="J33" s="125"/>
      <c r="K33" s="125"/>
    </row>
    <row r="34" spans="1:11" ht="18.75" customHeight="1">
      <c r="A34" s="121">
        <v>49</v>
      </c>
      <c r="B34" s="121" t="s">
        <v>373</v>
      </c>
      <c r="C34" s="122"/>
      <c r="D34" s="123" t="s">
        <v>404</v>
      </c>
      <c r="E34" s="121">
        <v>451045</v>
      </c>
      <c r="F34" s="121">
        <v>84</v>
      </c>
      <c r="G34" s="15">
        <v>48</v>
      </c>
      <c r="H34" s="15">
        <v>36</v>
      </c>
      <c r="I34" s="124">
        <v>23</v>
      </c>
      <c r="J34" s="125"/>
      <c r="K34" s="125"/>
    </row>
    <row r="35" spans="1:11" ht="18" customHeight="1">
      <c r="A35" s="121">
        <v>50</v>
      </c>
      <c r="B35" s="121" t="s">
        <v>373</v>
      </c>
      <c r="C35" s="122"/>
      <c r="D35" s="123" t="s">
        <v>405</v>
      </c>
      <c r="E35" s="121">
        <v>451047</v>
      </c>
      <c r="F35" s="121">
        <v>416</v>
      </c>
      <c r="G35" s="15">
        <v>216</v>
      </c>
      <c r="H35" s="15">
        <v>200</v>
      </c>
      <c r="I35" s="124">
        <v>91</v>
      </c>
      <c r="J35" s="125"/>
      <c r="K35" s="125"/>
    </row>
    <row r="36" spans="1:11" ht="20.25" customHeight="1">
      <c r="A36" s="121">
        <v>51</v>
      </c>
      <c r="B36" s="121" t="s">
        <v>373</v>
      </c>
      <c r="C36" s="122"/>
      <c r="D36" s="123" t="s">
        <v>406</v>
      </c>
      <c r="E36" s="121">
        <v>451052</v>
      </c>
      <c r="F36" s="121">
        <v>211</v>
      </c>
      <c r="G36" s="15">
        <v>108</v>
      </c>
      <c r="H36" s="15">
        <v>103</v>
      </c>
      <c r="I36" s="124">
        <v>45</v>
      </c>
      <c r="J36" s="125"/>
      <c r="K36" s="125"/>
    </row>
    <row r="37" spans="1:11" ht="20.25" customHeight="1">
      <c r="A37" s="121">
        <v>52</v>
      </c>
      <c r="B37" s="121" t="s">
        <v>373</v>
      </c>
      <c r="C37" s="122"/>
      <c r="D37" s="123" t="s">
        <v>407</v>
      </c>
      <c r="E37" s="121">
        <v>451053</v>
      </c>
      <c r="F37" s="121">
        <v>349</v>
      </c>
      <c r="G37" s="15">
        <v>174</v>
      </c>
      <c r="H37" s="15">
        <v>175</v>
      </c>
      <c r="I37" s="124">
        <v>66</v>
      </c>
      <c r="J37" s="125"/>
      <c r="K37" s="125"/>
    </row>
    <row r="38" spans="2:11" ht="17.25" customHeight="1">
      <c r="B38" s="126" t="s">
        <v>40</v>
      </c>
      <c r="C38" s="126"/>
      <c r="D38" s="126"/>
      <c r="E38" s="127"/>
      <c r="F38" s="126">
        <f>SUM(F32:F37)</f>
        <v>1130</v>
      </c>
      <c r="G38" s="128">
        <f>SUM(G32:G37)</f>
        <v>582</v>
      </c>
      <c r="H38" s="128">
        <f>SUM(H32:H37)</f>
        <v>548</v>
      </c>
      <c r="I38" s="128">
        <f>SUM(I32:I37)</f>
        <v>240</v>
      </c>
      <c r="J38" s="125"/>
      <c r="K38" s="125"/>
    </row>
    <row r="39" spans="1:11" ht="12.75">
      <c r="A39" s="121">
        <v>82</v>
      </c>
      <c r="B39" s="121" t="s">
        <v>373</v>
      </c>
      <c r="C39" s="122" t="s">
        <v>408</v>
      </c>
      <c r="D39" s="123" t="s">
        <v>408</v>
      </c>
      <c r="E39" s="121">
        <v>451039</v>
      </c>
      <c r="F39" s="121">
        <v>1280</v>
      </c>
      <c r="G39" s="15">
        <v>592</v>
      </c>
      <c r="H39" s="15">
        <v>688</v>
      </c>
      <c r="I39" s="124">
        <v>214</v>
      </c>
      <c r="J39" s="125"/>
      <c r="K39" s="125"/>
    </row>
    <row r="40" spans="2:11" ht="20.25" customHeight="1">
      <c r="B40" s="126" t="s">
        <v>40</v>
      </c>
      <c r="C40" s="126"/>
      <c r="D40" s="126"/>
      <c r="E40" s="127"/>
      <c r="F40" s="126">
        <f>SUM(F39)</f>
        <v>1280</v>
      </c>
      <c r="G40" s="128">
        <f>SUM(G39)</f>
        <v>592</v>
      </c>
      <c r="H40" s="128">
        <f>SUM(H39)</f>
        <v>688</v>
      </c>
      <c r="I40" s="128">
        <f>SUM(I39)</f>
        <v>214</v>
      </c>
      <c r="J40" s="125"/>
      <c r="K40" s="125"/>
    </row>
    <row r="41" spans="1:11" ht="21" customHeight="1">
      <c r="A41" s="121">
        <v>4</v>
      </c>
      <c r="B41" s="121" t="s">
        <v>373</v>
      </c>
      <c r="C41" s="122" t="s">
        <v>409</v>
      </c>
      <c r="D41" s="123" t="s">
        <v>410</v>
      </c>
      <c r="E41" s="121">
        <v>451055</v>
      </c>
      <c r="F41" s="121">
        <v>1586</v>
      </c>
      <c r="G41" s="15">
        <v>749</v>
      </c>
      <c r="H41" s="15">
        <v>837</v>
      </c>
      <c r="I41" s="124">
        <v>376</v>
      </c>
      <c r="J41" s="125"/>
      <c r="K41" s="125"/>
    </row>
    <row r="42" spans="2:11" ht="21" customHeight="1">
      <c r="B42" s="126" t="s">
        <v>40</v>
      </c>
      <c r="C42" s="126"/>
      <c r="D42" s="126"/>
      <c r="E42" s="127"/>
      <c r="F42" s="126">
        <f>SUM(F41)</f>
        <v>1586</v>
      </c>
      <c r="G42" s="128">
        <f>SUM(G41)</f>
        <v>749</v>
      </c>
      <c r="H42" s="128">
        <f>SUM(H41)</f>
        <v>837</v>
      </c>
      <c r="I42" s="128">
        <f>SUM(I41)</f>
        <v>376</v>
      </c>
      <c r="J42" s="125"/>
      <c r="K42" s="125"/>
    </row>
    <row r="43" spans="1:11" ht="21" customHeight="1">
      <c r="A43" s="141">
        <v>5</v>
      </c>
      <c r="B43" s="141" t="s">
        <v>373</v>
      </c>
      <c r="C43" s="142" t="s">
        <v>411</v>
      </c>
      <c r="D43" s="143" t="s">
        <v>412</v>
      </c>
      <c r="E43" s="141">
        <v>451058</v>
      </c>
      <c r="F43" s="141">
        <v>404</v>
      </c>
      <c r="G43" s="75">
        <v>199</v>
      </c>
      <c r="H43" s="75">
        <v>205</v>
      </c>
      <c r="I43" s="83">
        <v>118</v>
      </c>
      <c r="J43" s="84" t="s">
        <v>413</v>
      </c>
      <c r="K43" s="84" t="s">
        <v>322</v>
      </c>
    </row>
    <row r="44" spans="1:11" ht="21" customHeight="1">
      <c r="A44" s="141">
        <v>6</v>
      </c>
      <c r="B44" s="141" t="s">
        <v>373</v>
      </c>
      <c r="C44" s="142"/>
      <c r="D44" s="143" t="s">
        <v>411</v>
      </c>
      <c r="E44" s="141">
        <v>451059</v>
      </c>
      <c r="F44" s="141">
        <v>865</v>
      </c>
      <c r="G44" s="75">
        <v>383</v>
      </c>
      <c r="H44" s="75">
        <v>482</v>
      </c>
      <c r="I44" s="83">
        <v>181</v>
      </c>
      <c r="J44" s="84"/>
      <c r="K44" s="84"/>
    </row>
    <row r="45" spans="1:11" ht="21" customHeight="1">
      <c r="A45" s="141">
        <v>7</v>
      </c>
      <c r="B45" s="141" t="s">
        <v>373</v>
      </c>
      <c r="C45" s="142"/>
      <c r="D45" s="143" t="s">
        <v>414</v>
      </c>
      <c r="E45" s="141">
        <v>451060</v>
      </c>
      <c r="F45" s="141">
        <v>575</v>
      </c>
      <c r="G45" s="75">
        <v>283</v>
      </c>
      <c r="H45" s="75">
        <v>292</v>
      </c>
      <c r="I45" s="83">
        <v>138</v>
      </c>
      <c r="J45" s="84"/>
      <c r="K45" s="84"/>
    </row>
    <row r="46" spans="1:11" ht="21" customHeight="1">
      <c r="A46" s="78"/>
      <c r="B46" s="144" t="s">
        <v>40</v>
      </c>
      <c r="C46" s="144"/>
      <c r="D46" s="144"/>
      <c r="E46" s="145"/>
      <c r="F46" s="144">
        <f>SUM(F43:F45)</f>
        <v>1844</v>
      </c>
      <c r="G46" s="81">
        <f>SUM(G43:G45)</f>
        <v>865</v>
      </c>
      <c r="H46" s="81">
        <f>SUM(H43:H45)</f>
        <v>979</v>
      </c>
      <c r="I46" s="81">
        <f>SUM(I43:I45)</f>
        <v>437</v>
      </c>
      <c r="J46" s="84"/>
      <c r="K46" s="84"/>
    </row>
    <row r="47" spans="1:11" ht="22.5" customHeight="1">
      <c r="A47" s="141">
        <v>20</v>
      </c>
      <c r="B47" s="141" t="s">
        <v>373</v>
      </c>
      <c r="C47" s="142" t="s">
        <v>415</v>
      </c>
      <c r="D47" s="143" t="s">
        <v>416</v>
      </c>
      <c r="E47" s="141">
        <v>451064</v>
      </c>
      <c r="F47" s="141">
        <v>91</v>
      </c>
      <c r="G47" s="75">
        <v>46</v>
      </c>
      <c r="H47" s="75">
        <v>45</v>
      </c>
      <c r="I47" s="83">
        <v>22</v>
      </c>
      <c r="J47" s="84"/>
      <c r="K47" s="84"/>
    </row>
    <row r="48" spans="1:11" ht="22.5" customHeight="1">
      <c r="A48" s="141">
        <v>21</v>
      </c>
      <c r="B48" s="141" t="s">
        <v>373</v>
      </c>
      <c r="C48" s="142"/>
      <c r="D48" s="143" t="s">
        <v>415</v>
      </c>
      <c r="E48" s="141">
        <v>451062</v>
      </c>
      <c r="F48" s="141">
        <v>663</v>
      </c>
      <c r="G48" s="75">
        <v>320</v>
      </c>
      <c r="H48" s="75">
        <v>343</v>
      </c>
      <c r="I48" s="83">
        <v>141</v>
      </c>
      <c r="J48" s="84"/>
      <c r="K48" s="84"/>
    </row>
    <row r="49" spans="1:11" ht="22.5" customHeight="1">
      <c r="A49" s="141">
        <v>22</v>
      </c>
      <c r="B49" s="141" t="s">
        <v>373</v>
      </c>
      <c r="C49" s="142"/>
      <c r="D49" s="143" t="s">
        <v>417</v>
      </c>
      <c r="E49" s="141">
        <v>451063</v>
      </c>
      <c r="F49" s="141">
        <v>343</v>
      </c>
      <c r="G49" s="75">
        <v>172</v>
      </c>
      <c r="H49" s="75">
        <v>171</v>
      </c>
      <c r="I49" s="83">
        <v>64</v>
      </c>
      <c r="J49" s="84"/>
      <c r="K49" s="84"/>
    </row>
    <row r="50" spans="1:11" ht="20.25" customHeight="1">
      <c r="A50" s="78"/>
      <c r="B50" s="144" t="s">
        <v>40</v>
      </c>
      <c r="C50" s="144"/>
      <c r="D50" s="144"/>
      <c r="E50" s="145"/>
      <c r="F50" s="144">
        <f>SUM(F47:F49)</f>
        <v>1097</v>
      </c>
      <c r="G50" s="81">
        <f>SUM(G47:G49)</f>
        <v>538</v>
      </c>
      <c r="H50" s="81">
        <f>SUM(H47:H49)</f>
        <v>559</v>
      </c>
      <c r="I50" s="81">
        <f>SUM(I47:I49)</f>
        <v>227</v>
      </c>
      <c r="J50" s="84"/>
      <c r="K50" s="84"/>
    </row>
    <row r="51" spans="1:11" ht="12.75" customHeight="1">
      <c r="A51" s="141">
        <v>54</v>
      </c>
      <c r="B51" s="141" t="s">
        <v>373</v>
      </c>
      <c r="C51" s="142" t="s">
        <v>418</v>
      </c>
      <c r="D51" s="143" t="s">
        <v>419</v>
      </c>
      <c r="E51" s="141">
        <v>451061</v>
      </c>
      <c r="F51" s="141">
        <v>224</v>
      </c>
      <c r="G51" s="75">
        <v>107</v>
      </c>
      <c r="H51" s="75">
        <v>117</v>
      </c>
      <c r="I51" s="83">
        <v>62</v>
      </c>
      <c r="J51" s="84"/>
      <c r="K51" s="84"/>
    </row>
    <row r="52" spans="1:11" ht="17.25" customHeight="1">
      <c r="A52" s="141">
        <v>55</v>
      </c>
      <c r="B52" s="141" t="s">
        <v>373</v>
      </c>
      <c r="C52" s="142"/>
      <c r="D52" s="143" t="s">
        <v>420</v>
      </c>
      <c r="E52" s="141">
        <v>451065</v>
      </c>
      <c r="F52" s="141">
        <v>124</v>
      </c>
      <c r="G52" s="75">
        <v>63</v>
      </c>
      <c r="H52" s="75">
        <v>61</v>
      </c>
      <c r="I52" s="83">
        <v>29</v>
      </c>
      <c r="J52" s="84"/>
      <c r="K52" s="84"/>
    </row>
    <row r="53" spans="1:11" ht="18" customHeight="1">
      <c r="A53" s="141">
        <v>56</v>
      </c>
      <c r="B53" s="141" t="s">
        <v>373</v>
      </c>
      <c r="C53" s="142"/>
      <c r="D53" s="143" t="s">
        <v>418</v>
      </c>
      <c r="E53" s="141">
        <v>451066</v>
      </c>
      <c r="F53" s="141">
        <v>442</v>
      </c>
      <c r="G53" s="75">
        <v>184</v>
      </c>
      <c r="H53" s="75">
        <v>258</v>
      </c>
      <c r="I53" s="83">
        <v>84</v>
      </c>
      <c r="J53" s="84"/>
      <c r="K53" s="84"/>
    </row>
    <row r="54" spans="1:11" ht="17.25" customHeight="1">
      <c r="A54" s="141">
        <v>57</v>
      </c>
      <c r="B54" s="141" t="s">
        <v>373</v>
      </c>
      <c r="C54" s="142"/>
      <c r="D54" s="143" t="s">
        <v>421</v>
      </c>
      <c r="E54" s="141">
        <v>451067</v>
      </c>
      <c r="F54" s="141">
        <v>411</v>
      </c>
      <c r="G54" s="75">
        <v>302</v>
      </c>
      <c r="H54" s="75">
        <v>109</v>
      </c>
      <c r="I54" s="83">
        <v>57</v>
      </c>
      <c r="J54" s="84"/>
      <c r="K54" s="84"/>
    </row>
    <row r="55" spans="1:11" ht="20.25" customHeight="1">
      <c r="A55" s="78"/>
      <c r="B55" s="144" t="s">
        <v>40</v>
      </c>
      <c r="C55" s="144"/>
      <c r="D55" s="144"/>
      <c r="E55" s="145"/>
      <c r="F55" s="144">
        <f>SUM(F51:F54)</f>
        <v>1201</v>
      </c>
      <c r="G55" s="81">
        <f>SUM(G51:G54)</f>
        <v>656</v>
      </c>
      <c r="H55" s="81">
        <f>SUM(H51:H54)</f>
        <v>545</v>
      </c>
      <c r="I55" s="81">
        <f>SUM(I51:I54)</f>
        <v>232</v>
      </c>
      <c r="J55" s="84"/>
      <c r="K55" s="84"/>
    </row>
    <row r="56" spans="1:11" ht="21" customHeight="1">
      <c r="A56" s="121">
        <v>8</v>
      </c>
      <c r="B56" s="121" t="s">
        <v>373</v>
      </c>
      <c r="C56" s="122" t="s">
        <v>422</v>
      </c>
      <c r="D56" s="123" t="s">
        <v>422</v>
      </c>
      <c r="E56" s="121">
        <v>451056</v>
      </c>
      <c r="F56" s="121">
        <v>987</v>
      </c>
      <c r="G56" s="15">
        <v>482</v>
      </c>
      <c r="H56" s="15">
        <v>505</v>
      </c>
      <c r="I56" s="124">
        <v>214</v>
      </c>
      <c r="J56" s="146" t="s">
        <v>423</v>
      </c>
      <c r="K56" s="146" t="s">
        <v>246</v>
      </c>
    </row>
    <row r="57" spans="1:11" ht="21" customHeight="1">
      <c r="A57" s="121">
        <v>9</v>
      </c>
      <c r="B57" s="121" t="s">
        <v>373</v>
      </c>
      <c r="C57" s="122"/>
      <c r="D57" s="123" t="s">
        <v>424</v>
      </c>
      <c r="E57" s="121">
        <v>451057</v>
      </c>
      <c r="F57" s="121">
        <v>480</v>
      </c>
      <c r="G57" s="15">
        <v>230</v>
      </c>
      <c r="H57" s="15">
        <v>250</v>
      </c>
      <c r="I57" s="124">
        <v>119</v>
      </c>
      <c r="J57" s="146"/>
      <c r="K57" s="146"/>
    </row>
    <row r="58" spans="2:11" ht="21" customHeight="1">
      <c r="B58" s="126" t="s">
        <v>40</v>
      </c>
      <c r="C58" s="126"/>
      <c r="D58" s="126"/>
      <c r="E58" s="127"/>
      <c r="F58" s="126">
        <f>SUM(F56:F57)</f>
        <v>1467</v>
      </c>
      <c r="G58" s="128">
        <f>SUM(G56:G57)</f>
        <v>712</v>
      </c>
      <c r="H58" s="128">
        <f>SUM(H56:H57)</f>
        <v>755</v>
      </c>
      <c r="I58" s="128">
        <f>SUM(I56:I57)</f>
        <v>333</v>
      </c>
      <c r="J58" s="146"/>
      <c r="K58" s="146"/>
    </row>
    <row r="59" spans="1:11" ht="12.75">
      <c r="A59" s="121">
        <v>58</v>
      </c>
      <c r="B59" s="121" t="s">
        <v>373</v>
      </c>
      <c r="C59" s="122" t="s">
        <v>425</v>
      </c>
      <c r="D59" s="123" t="s">
        <v>425</v>
      </c>
      <c r="E59" s="121">
        <v>451054</v>
      </c>
      <c r="F59" s="121">
        <v>1583</v>
      </c>
      <c r="G59" s="15">
        <v>781</v>
      </c>
      <c r="H59" s="15">
        <v>802</v>
      </c>
      <c r="I59" s="124">
        <v>340</v>
      </c>
      <c r="J59" s="146"/>
      <c r="K59" s="146"/>
    </row>
    <row r="60" spans="2:11" ht="20.25" customHeight="1">
      <c r="B60" s="126" t="s">
        <v>40</v>
      </c>
      <c r="C60" s="126"/>
      <c r="D60" s="126"/>
      <c r="E60" s="127"/>
      <c r="F60" s="126">
        <f>SUM(F59)</f>
        <v>1583</v>
      </c>
      <c r="G60" s="128">
        <f>SUM(G59)</f>
        <v>781</v>
      </c>
      <c r="H60" s="128">
        <f>SUM(H59)</f>
        <v>802</v>
      </c>
      <c r="I60" s="128">
        <f>SUM(I59)</f>
        <v>340</v>
      </c>
      <c r="J60" s="146"/>
      <c r="K60" s="146"/>
    </row>
    <row r="61" spans="1:11" ht="20.25" customHeight="1">
      <c r="A61" s="121">
        <v>34</v>
      </c>
      <c r="B61" s="121" t="s">
        <v>373</v>
      </c>
      <c r="C61" s="122" t="s">
        <v>426</v>
      </c>
      <c r="D61" s="123" t="s">
        <v>427</v>
      </c>
      <c r="E61" s="121">
        <v>451046</v>
      </c>
      <c r="F61" s="121">
        <v>506</v>
      </c>
      <c r="G61" s="15">
        <v>195</v>
      </c>
      <c r="H61" s="15">
        <v>311</v>
      </c>
      <c r="I61" s="124">
        <v>104</v>
      </c>
      <c r="J61" s="146"/>
      <c r="K61" s="146"/>
    </row>
    <row r="62" spans="1:11" ht="20.25" customHeight="1">
      <c r="A62" s="121">
        <v>35</v>
      </c>
      <c r="B62" s="121" t="s">
        <v>373</v>
      </c>
      <c r="C62" s="122"/>
      <c r="D62" s="123" t="s">
        <v>416</v>
      </c>
      <c r="E62" s="121">
        <v>451048</v>
      </c>
      <c r="F62" s="121">
        <v>171</v>
      </c>
      <c r="G62" s="15">
        <v>90</v>
      </c>
      <c r="H62" s="15">
        <v>81</v>
      </c>
      <c r="I62" s="124">
        <v>37</v>
      </c>
      <c r="J62" s="146"/>
      <c r="K62" s="146"/>
    </row>
    <row r="63" spans="1:11" ht="20.25" customHeight="1">
      <c r="A63" s="121">
        <v>36</v>
      </c>
      <c r="B63" s="121" t="s">
        <v>373</v>
      </c>
      <c r="C63" s="122"/>
      <c r="D63" s="123" t="s">
        <v>428</v>
      </c>
      <c r="E63" s="121">
        <v>451049</v>
      </c>
      <c r="F63" s="121">
        <v>211</v>
      </c>
      <c r="G63" s="15">
        <v>92</v>
      </c>
      <c r="H63" s="15">
        <v>119</v>
      </c>
      <c r="I63" s="124">
        <v>42</v>
      </c>
      <c r="J63" s="146"/>
      <c r="K63" s="146"/>
    </row>
    <row r="64" spans="1:11" ht="20.25" customHeight="1">
      <c r="A64" s="121">
        <v>37</v>
      </c>
      <c r="B64" s="121" t="s">
        <v>373</v>
      </c>
      <c r="C64" s="122"/>
      <c r="D64" s="123" t="s">
        <v>429</v>
      </c>
      <c r="E64" s="121">
        <v>451050</v>
      </c>
      <c r="F64" s="121">
        <v>520</v>
      </c>
      <c r="G64" s="15">
        <v>245</v>
      </c>
      <c r="H64" s="15">
        <v>275</v>
      </c>
      <c r="I64" s="124">
        <v>132</v>
      </c>
      <c r="J64" s="146"/>
      <c r="K64" s="146"/>
    </row>
    <row r="65" spans="2:11" ht="20.25" customHeight="1">
      <c r="B65" s="126" t="s">
        <v>40</v>
      </c>
      <c r="C65" s="126"/>
      <c r="D65" s="126"/>
      <c r="E65" s="127"/>
      <c r="F65" s="126">
        <f>SUM(F61:F64)</f>
        <v>1408</v>
      </c>
      <c r="G65" s="128">
        <f>SUM(G61:G64)</f>
        <v>622</v>
      </c>
      <c r="H65" s="128">
        <f>SUM(H61:H64)</f>
        <v>786</v>
      </c>
      <c r="I65" s="128">
        <f>SUM(I61:I64)</f>
        <v>315</v>
      </c>
      <c r="J65" s="146"/>
      <c r="K65" s="146"/>
    </row>
    <row r="66" spans="1:11" ht="12.75">
      <c r="A66" s="121">
        <v>84</v>
      </c>
      <c r="B66" s="121" t="s">
        <v>373</v>
      </c>
      <c r="C66" s="122" t="s">
        <v>430</v>
      </c>
      <c r="D66" s="123" t="s">
        <v>430</v>
      </c>
      <c r="E66" s="121">
        <v>451051</v>
      </c>
      <c r="F66" s="121">
        <v>2188</v>
      </c>
      <c r="G66" s="15">
        <v>1112</v>
      </c>
      <c r="H66" s="15">
        <v>1076</v>
      </c>
      <c r="I66" s="124">
        <v>437</v>
      </c>
      <c r="J66" s="146"/>
      <c r="K66" s="146"/>
    </row>
    <row r="67" spans="2:11" ht="20.25" customHeight="1">
      <c r="B67" s="126" t="s">
        <v>40</v>
      </c>
      <c r="C67" s="126"/>
      <c r="D67" s="126"/>
      <c r="E67" s="127"/>
      <c r="F67" s="126">
        <f>SUM(F66)</f>
        <v>2188</v>
      </c>
      <c r="G67" s="128">
        <f>SUM(G66)</f>
        <v>1112</v>
      </c>
      <c r="H67" s="128">
        <f>SUM(H66)</f>
        <v>1076</v>
      </c>
      <c r="I67" s="128">
        <f>SUM(I66)</f>
        <v>437</v>
      </c>
      <c r="J67" s="146"/>
      <c r="K67" s="146"/>
    </row>
    <row r="68" spans="1:11" ht="22.5" customHeight="1">
      <c r="A68" s="121">
        <v>18</v>
      </c>
      <c r="B68" s="121" t="s">
        <v>373</v>
      </c>
      <c r="C68" s="122" t="s">
        <v>431</v>
      </c>
      <c r="D68" s="123" t="s">
        <v>432</v>
      </c>
      <c r="E68" s="121">
        <v>450988</v>
      </c>
      <c r="F68" s="121">
        <v>219</v>
      </c>
      <c r="G68" s="15">
        <v>99</v>
      </c>
      <c r="H68" s="15">
        <v>120</v>
      </c>
      <c r="I68" s="124">
        <v>62</v>
      </c>
      <c r="J68" s="146" t="s">
        <v>433</v>
      </c>
      <c r="K68" s="146" t="s">
        <v>312</v>
      </c>
    </row>
    <row r="69" spans="1:11" ht="22.5" customHeight="1">
      <c r="A69" s="121">
        <v>19</v>
      </c>
      <c r="B69" s="121" t="s">
        <v>373</v>
      </c>
      <c r="C69" s="122"/>
      <c r="D69" s="123" t="s">
        <v>431</v>
      </c>
      <c r="E69" s="121">
        <v>450989</v>
      </c>
      <c r="F69" s="121">
        <v>639</v>
      </c>
      <c r="G69" s="15">
        <v>314</v>
      </c>
      <c r="H69" s="15">
        <v>325</v>
      </c>
      <c r="I69" s="124">
        <v>162</v>
      </c>
      <c r="J69" s="146"/>
      <c r="K69" s="146"/>
    </row>
    <row r="70" spans="2:11" ht="22.5" customHeight="1">
      <c r="B70" s="126" t="s">
        <v>40</v>
      </c>
      <c r="C70" s="126"/>
      <c r="D70" s="126"/>
      <c r="E70" s="127"/>
      <c r="F70" s="126">
        <f>SUM(F68:F69)</f>
        <v>858</v>
      </c>
      <c r="G70" s="128">
        <f>SUM(G68:G69)</f>
        <v>413</v>
      </c>
      <c r="H70" s="128">
        <f>SUM(H68:H69)</f>
        <v>445</v>
      </c>
      <c r="I70" s="128">
        <f>SUM(I68:I69)</f>
        <v>224</v>
      </c>
      <c r="J70" s="146"/>
      <c r="K70" s="146"/>
    </row>
    <row r="71" spans="1:11" ht="21.75" customHeight="1">
      <c r="A71" s="121">
        <v>23</v>
      </c>
      <c r="B71" s="121" t="s">
        <v>373</v>
      </c>
      <c r="C71" s="122" t="s">
        <v>434</v>
      </c>
      <c r="D71" s="123" t="s">
        <v>435</v>
      </c>
      <c r="E71" s="121">
        <v>451010</v>
      </c>
      <c r="F71" s="121">
        <v>152</v>
      </c>
      <c r="G71" s="15">
        <v>67</v>
      </c>
      <c r="H71" s="15">
        <v>85</v>
      </c>
      <c r="I71" s="124">
        <v>30</v>
      </c>
      <c r="J71" s="146"/>
      <c r="K71" s="146"/>
    </row>
    <row r="72" spans="1:11" ht="21.75" customHeight="1">
      <c r="A72" s="121">
        <v>24</v>
      </c>
      <c r="B72" s="121" t="s">
        <v>373</v>
      </c>
      <c r="C72" s="122"/>
      <c r="D72" s="123" t="s">
        <v>436</v>
      </c>
      <c r="E72" s="121">
        <v>451013</v>
      </c>
      <c r="F72" s="121">
        <v>384</v>
      </c>
      <c r="G72" s="15">
        <v>183</v>
      </c>
      <c r="H72" s="15">
        <v>201</v>
      </c>
      <c r="I72" s="124">
        <v>98</v>
      </c>
      <c r="J72" s="146"/>
      <c r="K72" s="146"/>
    </row>
    <row r="73" spans="1:11" ht="21.75" customHeight="1">
      <c r="A73" s="121">
        <v>25</v>
      </c>
      <c r="B73" s="121" t="s">
        <v>373</v>
      </c>
      <c r="C73" s="122"/>
      <c r="D73" s="123" t="s">
        <v>437</v>
      </c>
      <c r="E73" s="121">
        <v>451014</v>
      </c>
      <c r="F73" s="121">
        <v>442</v>
      </c>
      <c r="G73" s="15">
        <v>230</v>
      </c>
      <c r="H73" s="15">
        <v>212</v>
      </c>
      <c r="I73" s="124">
        <v>92</v>
      </c>
      <c r="J73" s="146"/>
      <c r="K73" s="146"/>
    </row>
    <row r="74" spans="2:11" ht="20.25" customHeight="1">
      <c r="B74" s="126" t="s">
        <v>40</v>
      </c>
      <c r="C74" s="126"/>
      <c r="D74" s="126"/>
      <c r="E74" s="127"/>
      <c r="F74" s="126">
        <f>SUM(F71:F73)</f>
        <v>978</v>
      </c>
      <c r="G74" s="128">
        <f>SUM(G71:G73)</f>
        <v>480</v>
      </c>
      <c r="H74" s="128">
        <f>SUM(H71:H73)</f>
        <v>498</v>
      </c>
      <c r="I74" s="128">
        <f>SUM(I71:I73)</f>
        <v>220</v>
      </c>
      <c r="J74" s="146"/>
      <c r="K74" s="146"/>
    </row>
    <row r="75" spans="1:11" ht="12.75" customHeight="1">
      <c r="A75" s="121">
        <v>71</v>
      </c>
      <c r="B75" s="121" t="s">
        <v>373</v>
      </c>
      <c r="C75" s="122" t="s">
        <v>438</v>
      </c>
      <c r="D75" s="123" t="s">
        <v>438</v>
      </c>
      <c r="E75" s="121">
        <v>450990</v>
      </c>
      <c r="F75" s="121">
        <v>569</v>
      </c>
      <c r="G75" s="15">
        <v>323</v>
      </c>
      <c r="H75" s="15">
        <v>246</v>
      </c>
      <c r="I75" s="124">
        <v>123</v>
      </c>
      <c r="J75" s="146"/>
      <c r="K75" s="146"/>
    </row>
    <row r="76" spans="1:11" ht="12.75">
      <c r="A76" s="121">
        <v>72</v>
      </c>
      <c r="B76" s="121" t="s">
        <v>373</v>
      </c>
      <c r="C76" s="122"/>
      <c r="D76" s="123" t="s">
        <v>439</v>
      </c>
      <c r="E76" s="121">
        <v>451012</v>
      </c>
      <c r="F76" s="121">
        <v>610</v>
      </c>
      <c r="G76" s="15">
        <v>284</v>
      </c>
      <c r="H76" s="15">
        <v>326</v>
      </c>
      <c r="I76" s="124">
        <v>147</v>
      </c>
      <c r="J76" s="146"/>
      <c r="K76" s="146"/>
    </row>
    <row r="77" spans="2:11" ht="20.25" customHeight="1">
      <c r="B77" s="126" t="s">
        <v>40</v>
      </c>
      <c r="C77" s="126"/>
      <c r="D77" s="126"/>
      <c r="E77" s="127"/>
      <c r="F77" s="126">
        <f>SUM(F75:F76)</f>
        <v>1179</v>
      </c>
      <c r="G77" s="128">
        <f>SUM(G75:G76)</f>
        <v>607</v>
      </c>
      <c r="H77" s="128">
        <f>SUM(H75:H76)</f>
        <v>572</v>
      </c>
      <c r="I77" s="128">
        <f>SUM(I75:I76)</f>
        <v>270</v>
      </c>
      <c r="J77" s="146"/>
      <c r="K77" s="146"/>
    </row>
    <row r="78" spans="1:11" ht="12.75" customHeight="1">
      <c r="A78" s="121">
        <v>96</v>
      </c>
      <c r="B78" s="121" t="s">
        <v>373</v>
      </c>
      <c r="C78" s="123" t="s">
        <v>440</v>
      </c>
      <c r="D78" s="123" t="s">
        <v>440</v>
      </c>
      <c r="E78" s="121">
        <v>450984</v>
      </c>
      <c r="F78" s="121">
        <v>245</v>
      </c>
      <c r="G78" s="15">
        <v>123</v>
      </c>
      <c r="H78" s="15">
        <v>122</v>
      </c>
      <c r="I78" s="124">
        <v>57</v>
      </c>
      <c r="J78" s="146"/>
      <c r="K78" s="146"/>
    </row>
    <row r="79" spans="1:11" ht="12.75">
      <c r="A79" s="121">
        <v>97</v>
      </c>
      <c r="B79" s="121" t="s">
        <v>373</v>
      </c>
      <c r="C79" s="123"/>
      <c r="D79" s="123" t="s">
        <v>441</v>
      </c>
      <c r="E79" s="121">
        <v>450987</v>
      </c>
      <c r="F79" s="121">
        <v>299</v>
      </c>
      <c r="G79" s="15">
        <v>148</v>
      </c>
      <c r="H79" s="15">
        <v>151</v>
      </c>
      <c r="I79" s="124">
        <v>63</v>
      </c>
      <c r="J79" s="146"/>
      <c r="K79" s="146"/>
    </row>
    <row r="80" spans="1:11" ht="20.25" customHeight="1">
      <c r="A80" s="124"/>
      <c r="B80" s="126" t="s">
        <v>40</v>
      </c>
      <c r="C80" s="126"/>
      <c r="D80" s="126"/>
      <c r="E80" s="126"/>
      <c r="F80" s="126">
        <f>SUM(F78:F79)</f>
        <v>544</v>
      </c>
      <c r="G80" s="128">
        <f>SUM(G78:G79)</f>
        <v>271</v>
      </c>
      <c r="H80" s="128">
        <f>SUM(H78:H79)</f>
        <v>273</v>
      </c>
      <c r="I80" s="128">
        <f>SUM(I78:I79)</f>
        <v>120</v>
      </c>
      <c r="J80" s="146"/>
      <c r="K80" s="146"/>
    </row>
    <row r="81" spans="1:11" ht="12.75" customHeight="1">
      <c r="A81" s="121">
        <v>63</v>
      </c>
      <c r="B81" s="121" t="s">
        <v>373</v>
      </c>
      <c r="C81" s="122" t="s">
        <v>442</v>
      </c>
      <c r="D81" s="123" t="s">
        <v>443</v>
      </c>
      <c r="E81" s="121">
        <v>451009</v>
      </c>
      <c r="F81" s="121">
        <v>185</v>
      </c>
      <c r="G81" s="15">
        <v>87</v>
      </c>
      <c r="H81" s="15">
        <v>98</v>
      </c>
      <c r="I81" s="124">
        <v>53</v>
      </c>
      <c r="J81" s="146" t="s">
        <v>444</v>
      </c>
      <c r="K81" s="146" t="s">
        <v>295</v>
      </c>
    </row>
    <row r="82" spans="2:11" ht="18" customHeight="1">
      <c r="B82" s="126" t="s">
        <v>40</v>
      </c>
      <c r="C82" s="126"/>
      <c r="D82" s="126"/>
      <c r="E82" s="127"/>
      <c r="F82" s="126">
        <f>SUM(F81)</f>
        <v>185</v>
      </c>
      <c r="G82" s="128">
        <f>SUM(G81)</f>
        <v>87</v>
      </c>
      <c r="H82" s="128">
        <f>SUM(H81)</f>
        <v>98</v>
      </c>
      <c r="I82" s="128">
        <f>SUM(I81)</f>
        <v>53</v>
      </c>
      <c r="J82" s="146"/>
      <c r="K82" s="146"/>
    </row>
    <row r="83" spans="1:11" ht="12.75" customHeight="1">
      <c r="A83" s="121">
        <v>65</v>
      </c>
      <c r="B83" s="121" t="s">
        <v>373</v>
      </c>
      <c r="C83" s="122" t="s">
        <v>445</v>
      </c>
      <c r="D83" s="123" t="s">
        <v>446</v>
      </c>
      <c r="E83" s="121"/>
      <c r="F83" s="121">
        <v>166</v>
      </c>
      <c r="G83" s="15">
        <v>91</v>
      </c>
      <c r="H83" s="15">
        <v>75</v>
      </c>
      <c r="I83" s="124">
        <v>38</v>
      </c>
      <c r="J83" s="146"/>
      <c r="K83" s="146"/>
    </row>
    <row r="84" spans="1:11" ht="12.75">
      <c r="A84" s="121">
        <v>66</v>
      </c>
      <c r="B84" s="121" t="s">
        <v>373</v>
      </c>
      <c r="C84" s="122"/>
      <c r="D84" s="123" t="s">
        <v>447</v>
      </c>
      <c r="E84" s="121">
        <v>451006</v>
      </c>
      <c r="F84" s="121">
        <v>352</v>
      </c>
      <c r="G84" s="15">
        <v>178</v>
      </c>
      <c r="H84" s="15">
        <v>174</v>
      </c>
      <c r="I84" s="124">
        <v>80</v>
      </c>
      <c r="J84" s="146"/>
      <c r="K84" s="146"/>
    </row>
    <row r="85" spans="1:11" ht="18.75" customHeight="1">
      <c r="A85" s="121">
        <v>67</v>
      </c>
      <c r="B85" s="121" t="s">
        <v>373</v>
      </c>
      <c r="C85" s="122"/>
      <c r="D85" s="123" t="s">
        <v>448</v>
      </c>
      <c r="E85" s="121">
        <v>451007</v>
      </c>
      <c r="F85" s="121">
        <v>484</v>
      </c>
      <c r="G85" s="15">
        <v>242</v>
      </c>
      <c r="H85" s="15">
        <v>242</v>
      </c>
      <c r="I85" s="124">
        <v>106</v>
      </c>
      <c r="J85" s="146"/>
      <c r="K85" s="146"/>
    </row>
    <row r="86" spans="1:11" ht="12.75">
      <c r="A86" s="121">
        <v>68</v>
      </c>
      <c r="B86" s="121" t="s">
        <v>373</v>
      </c>
      <c r="C86" s="122"/>
      <c r="D86" s="123" t="s">
        <v>449</v>
      </c>
      <c r="E86" s="121">
        <v>451075</v>
      </c>
      <c r="F86" s="121">
        <v>341</v>
      </c>
      <c r="G86" s="15">
        <v>172</v>
      </c>
      <c r="H86" s="15">
        <v>169</v>
      </c>
      <c r="I86" s="124">
        <v>76</v>
      </c>
      <c r="J86" s="146"/>
      <c r="K86" s="146"/>
    </row>
    <row r="87" spans="2:11" ht="18.75" customHeight="1">
      <c r="B87" s="126" t="s">
        <v>40</v>
      </c>
      <c r="C87" s="126"/>
      <c r="D87" s="126"/>
      <c r="E87" s="127"/>
      <c r="F87" s="126">
        <f>SUM(F83:F86)</f>
        <v>1343</v>
      </c>
      <c r="G87" s="128">
        <f>SUM(G83:G86)</f>
        <v>683</v>
      </c>
      <c r="H87" s="128">
        <f>SUM(H83:H86)</f>
        <v>660</v>
      </c>
      <c r="I87" s="128">
        <f>SUM(I83:I86)</f>
        <v>300</v>
      </c>
      <c r="J87" s="146"/>
      <c r="K87" s="146"/>
    </row>
    <row r="88" spans="1:11" ht="12.75">
      <c r="A88" s="121">
        <v>83</v>
      </c>
      <c r="B88" s="121" t="s">
        <v>373</v>
      </c>
      <c r="C88" s="122" t="s">
        <v>450</v>
      </c>
      <c r="D88" s="123" t="s">
        <v>450</v>
      </c>
      <c r="E88" s="121">
        <v>451039</v>
      </c>
      <c r="F88" s="121">
        <v>1478</v>
      </c>
      <c r="G88" s="15">
        <v>744</v>
      </c>
      <c r="H88" s="15">
        <v>734</v>
      </c>
      <c r="I88" s="124">
        <v>373</v>
      </c>
      <c r="J88" s="146"/>
      <c r="K88" s="146"/>
    </row>
    <row r="89" spans="2:11" ht="20.25" customHeight="1">
      <c r="B89" s="126" t="s">
        <v>40</v>
      </c>
      <c r="C89" s="126"/>
      <c r="D89" s="126"/>
      <c r="E89" s="127"/>
      <c r="F89" s="126">
        <f>SUM(F88)</f>
        <v>1478</v>
      </c>
      <c r="G89" s="128">
        <f>SUM(G88)</f>
        <v>744</v>
      </c>
      <c r="H89" s="128">
        <f>SUM(H88)</f>
        <v>734</v>
      </c>
      <c r="I89" s="128">
        <f>SUM(I88)</f>
        <v>373</v>
      </c>
      <c r="J89" s="146"/>
      <c r="K89" s="146"/>
    </row>
    <row r="90" spans="1:11" ht="12.75" customHeight="1">
      <c r="A90" s="121">
        <v>85</v>
      </c>
      <c r="B90" s="121" t="s">
        <v>373</v>
      </c>
      <c r="C90" s="123" t="s">
        <v>451</v>
      </c>
      <c r="D90" s="123" t="s">
        <v>452</v>
      </c>
      <c r="E90" s="121">
        <v>451003</v>
      </c>
      <c r="F90" s="121">
        <v>336</v>
      </c>
      <c r="G90" s="15">
        <v>164</v>
      </c>
      <c r="H90" s="15">
        <v>172</v>
      </c>
      <c r="I90" s="124">
        <v>98</v>
      </c>
      <c r="J90" s="146"/>
      <c r="K90" s="146"/>
    </row>
    <row r="91" spans="1:11" ht="12.75">
      <c r="A91" s="121">
        <v>86</v>
      </c>
      <c r="B91" s="121" t="s">
        <v>373</v>
      </c>
      <c r="C91" s="123"/>
      <c r="D91" s="123" t="s">
        <v>453</v>
      </c>
      <c r="E91" s="121">
        <v>451004</v>
      </c>
      <c r="F91" s="121">
        <v>276</v>
      </c>
      <c r="G91" s="15">
        <v>146</v>
      </c>
      <c r="H91" s="15">
        <v>130</v>
      </c>
      <c r="I91" s="124">
        <v>59</v>
      </c>
      <c r="J91" s="146"/>
      <c r="K91" s="146"/>
    </row>
    <row r="92" spans="1:11" ht="12.75">
      <c r="A92" s="121">
        <v>87</v>
      </c>
      <c r="B92" s="121" t="s">
        <v>373</v>
      </c>
      <c r="C92" s="123"/>
      <c r="D92" s="123" t="s">
        <v>454</v>
      </c>
      <c r="E92" s="121">
        <v>451005</v>
      </c>
      <c r="F92" s="121">
        <v>679</v>
      </c>
      <c r="G92" s="15">
        <v>368</v>
      </c>
      <c r="H92" s="15">
        <v>311</v>
      </c>
      <c r="I92" s="124">
        <v>149</v>
      </c>
      <c r="J92" s="146"/>
      <c r="K92" s="146"/>
    </row>
    <row r="93" spans="1:11" ht="12.75">
      <c r="A93" s="121">
        <v>88</v>
      </c>
      <c r="B93" s="121" t="s">
        <v>373</v>
      </c>
      <c r="C93" s="123"/>
      <c r="D93" s="123" t="s">
        <v>455</v>
      </c>
      <c r="E93" s="121">
        <v>451071</v>
      </c>
      <c r="F93" s="121">
        <v>228</v>
      </c>
      <c r="G93" s="15">
        <v>112</v>
      </c>
      <c r="H93" s="15">
        <v>116</v>
      </c>
      <c r="I93" s="124">
        <v>52</v>
      </c>
      <c r="J93" s="146"/>
      <c r="K93" s="146"/>
    </row>
    <row r="94" spans="1:11" ht="12.75">
      <c r="A94" s="121">
        <v>89</v>
      </c>
      <c r="B94" s="121" t="s">
        <v>373</v>
      </c>
      <c r="C94" s="123"/>
      <c r="D94" s="123" t="s">
        <v>456</v>
      </c>
      <c r="E94" s="121">
        <v>451073</v>
      </c>
      <c r="F94" s="121">
        <v>65</v>
      </c>
      <c r="G94" s="15">
        <v>36</v>
      </c>
      <c r="H94" s="15">
        <v>29</v>
      </c>
      <c r="I94" s="124">
        <v>18</v>
      </c>
      <c r="J94" s="146"/>
      <c r="K94" s="146"/>
    </row>
    <row r="95" spans="2:11" ht="20.25" customHeight="1">
      <c r="B95" s="126" t="s">
        <v>40</v>
      </c>
      <c r="C95" s="126"/>
      <c r="D95" s="126"/>
      <c r="E95" s="127"/>
      <c r="F95" s="126">
        <f>SUM(F90:F94)</f>
        <v>1584</v>
      </c>
      <c r="G95" s="128">
        <f>SUM(G90:G94)</f>
        <v>826</v>
      </c>
      <c r="H95" s="128">
        <f>SUM(H90:H94)</f>
        <v>758</v>
      </c>
      <c r="I95" s="128">
        <f>SUM(I90:I94)</f>
        <v>376</v>
      </c>
      <c r="J95" s="146"/>
      <c r="K95" s="146"/>
    </row>
    <row r="96" spans="1:11" ht="20.25" customHeight="1">
      <c r="A96" s="121">
        <v>44</v>
      </c>
      <c r="B96" s="121" t="s">
        <v>373</v>
      </c>
      <c r="C96" s="122" t="s">
        <v>457</v>
      </c>
      <c r="D96" s="123" t="s">
        <v>458</v>
      </c>
      <c r="E96" s="121">
        <v>451074</v>
      </c>
      <c r="F96" s="121">
        <v>344</v>
      </c>
      <c r="G96" s="15">
        <v>179</v>
      </c>
      <c r="H96" s="15">
        <v>165</v>
      </c>
      <c r="I96" s="124">
        <v>73</v>
      </c>
      <c r="J96" s="146" t="s">
        <v>459</v>
      </c>
      <c r="K96" s="146" t="s">
        <v>246</v>
      </c>
    </row>
    <row r="97" spans="1:11" ht="18" customHeight="1">
      <c r="A97" s="121">
        <v>45</v>
      </c>
      <c r="B97" s="121" t="s">
        <v>373</v>
      </c>
      <c r="C97" s="122"/>
      <c r="D97" s="123" t="s">
        <v>460</v>
      </c>
      <c r="E97" s="121">
        <v>451077</v>
      </c>
      <c r="F97" s="121">
        <v>209</v>
      </c>
      <c r="G97" s="15">
        <v>113</v>
      </c>
      <c r="H97" s="15">
        <v>96</v>
      </c>
      <c r="I97" s="124">
        <v>53</v>
      </c>
      <c r="J97" s="146"/>
      <c r="K97" s="146"/>
    </row>
    <row r="98" spans="1:11" ht="20.25" customHeight="1">
      <c r="A98" s="121">
        <v>46</v>
      </c>
      <c r="B98" s="121" t="s">
        <v>373</v>
      </c>
      <c r="C98" s="122"/>
      <c r="D98" s="123" t="s">
        <v>457</v>
      </c>
      <c r="E98" s="121">
        <v>451078</v>
      </c>
      <c r="F98" s="121">
        <v>496</v>
      </c>
      <c r="G98" s="15">
        <v>255</v>
      </c>
      <c r="H98" s="15">
        <v>241</v>
      </c>
      <c r="I98" s="124">
        <v>101</v>
      </c>
      <c r="J98" s="146"/>
      <c r="K98" s="146"/>
    </row>
    <row r="99" spans="2:11" ht="17.25" customHeight="1">
      <c r="B99" s="126" t="s">
        <v>40</v>
      </c>
      <c r="C99" s="126"/>
      <c r="D99" s="126"/>
      <c r="E99" s="127"/>
      <c r="F99" s="126">
        <f>SUM(F96:F98)</f>
        <v>1049</v>
      </c>
      <c r="G99" s="128">
        <f>SUM(G96:G98)</f>
        <v>547</v>
      </c>
      <c r="H99" s="128">
        <f>SUM(H96:H98)</f>
        <v>502</v>
      </c>
      <c r="I99" s="128">
        <f>SUM(I96:I98)</f>
        <v>227</v>
      </c>
      <c r="J99" s="146"/>
      <c r="K99" s="146"/>
    </row>
    <row r="100" spans="1:11" ht="12.75" customHeight="1">
      <c r="A100" s="121">
        <v>73</v>
      </c>
      <c r="B100" s="121" t="s">
        <v>373</v>
      </c>
      <c r="C100" s="123" t="s">
        <v>461</v>
      </c>
      <c r="D100" s="123" t="s">
        <v>461</v>
      </c>
      <c r="E100" s="121">
        <v>451029</v>
      </c>
      <c r="F100" s="121">
        <v>540</v>
      </c>
      <c r="G100" s="15">
        <v>252</v>
      </c>
      <c r="H100" s="15">
        <v>288</v>
      </c>
      <c r="I100" s="124">
        <v>111</v>
      </c>
      <c r="J100" s="146"/>
      <c r="K100" s="146"/>
    </row>
    <row r="101" spans="1:11" ht="12.75">
      <c r="A101" s="121">
        <v>74</v>
      </c>
      <c r="B101" s="121" t="s">
        <v>373</v>
      </c>
      <c r="C101" s="123"/>
      <c r="D101" s="123" t="s">
        <v>462</v>
      </c>
      <c r="E101" s="121">
        <v>451030</v>
      </c>
      <c r="F101" s="121">
        <v>50</v>
      </c>
      <c r="G101" s="15">
        <v>50</v>
      </c>
      <c r="H101" s="15">
        <v>0</v>
      </c>
      <c r="I101" s="124">
        <v>1</v>
      </c>
      <c r="J101" s="146"/>
      <c r="K101" s="146"/>
    </row>
    <row r="102" spans="1:11" ht="12.75">
      <c r="A102" s="121">
        <v>75</v>
      </c>
      <c r="B102" s="121" t="s">
        <v>373</v>
      </c>
      <c r="C102" s="123"/>
      <c r="D102" s="123" t="s">
        <v>463</v>
      </c>
      <c r="E102" s="121">
        <v>451031</v>
      </c>
      <c r="F102" s="121">
        <v>203</v>
      </c>
      <c r="G102" s="15">
        <v>104</v>
      </c>
      <c r="H102" s="15">
        <v>99</v>
      </c>
      <c r="I102" s="124">
        <v>41</v>
      </c>
      <c r="J102" s="146"/>
      <c r="K102" s="146"/>
    </row>
    <row r="103" spans="1:11" ht="12.75">
      <c r="A103" s="121">
        <v>76</v>
      </c>
      <c r="B103" s="121" t="s">
        <v>373</v>
      </c>
      <c r="C103" s="123"/>
      <c r="D103" s="123" t="s">
        <v>464</v>
      </c>
      <c r="E103" s="121">
        <v>451032</v>
      </c>
      <c r="F103" s="121">
        <v>174</v>
      </c>
      <c r="G103" s="15">
        <v>89</v>
      </c>
      <c r="H103" s="15">
        <v>85</v>
      </c>
      <c r="I103" s="124">
        <v>43</v>
      </c>
      <c r="J103" s="146"/>
      <c r="K103" s="146"/>
    </row>
    <row r="104" spans="1:11" ht="12.75">
      <c r="A104" s="121">
        <v>77</v>
      </c>
      <c r="B104" s="121" t="s">
        <v>373</v>
      </c>
      <c r="C104" s="123"/>
      <c r="D104" s="123" t="s">
        <v>465</v>
      </c>
      <c r="E104" s="121"/>
      <c r="F104" s="121">
        <v>0</v>
      </c>
      <c r="G104" s="147">
        <v>0</v>
      </c>
      <c r="H104" s="147">
        <v>0</v>
      </c>
      <c r="I104" s="124"/>
      <c r="J104" s="146"/>
      <c r="K104" s="146"/>
    </row>
    <row r="105" spans="1:11" ht="12.75">
      <c r="A105" s="121">
        <v>78</v>
      </c>
      <c r="B105" s="121" t="s">
        <v>373</v>
      </c>
      <c r="C105" s="123"/>
      <c r="D105" s="123" t="s">
        <v>466</v>
      </c>
      <c r="E105" s="121"/>
      <c r="F105" s="121">
        <v>0</v>
      </c>
      <c r="G105" s="147">
        <v>0</v>
      </c>
      <c r="H105" s="147">
        <v>0</v>
      </c>
      <c r="I105" s="124"/>
      <c r="J105" s="146"/>
      <c r="K105" s="146"/>
    </row>
    <row r="106" spans="2:11" ht="20.25" customHeight="1">
      <c r="B106" s="126" t="s">
        <v>40</v>
      </c>
      <c r="C106" s="126"/>
      <c r="D106" s="126"/>
      <c r="E106" s="127"/>
      <c r="F106" s="126">
        <f>SUM(F100:F105)</f>
        <v>967</v>
      </c>
      <c r="G106" s="128">
        <f>SUM(G100:G105)</f>
        <v>495</v>
      </c>
      <c r="H106" s="128">
        <f>SUM(H100:H105)</f>
        <v>472</v>
      </c>
      <c r="I106" s="128">
        <f>SUM(I100:I105)</f>
        <v>196</v>
      </c>
      <c r="J106" s="146"/>
      <c r="K106" s="146"/>
    </row>
    <row r="107" spans="1:11" ht="12.75">
      <c r="A107" s="121">
        <v>90</v>
      </c>
      <c r="B107" s="121" t="s">
        <v>373</v>
      </c>
      <c r="C107" s="122" t="s">
        <v>467</v>
      </c>
      <c r="D107" s="123" t="s">
        <v>467</v>
      </c>
      <c r="E107" s="121">
        <v>451035</v>
      </c>
      <c r="F107" s="121">
        <v>1595</v>
      </c>
      <c r="G107" s="15">
        <v>761</v>
      </c>
      <c r="H107" s="15">
        <v>834</v>
      </c>
      <c r="I107" s="124">
        <v>357</v>
      </c>
      <c r="J107" s="146"/>
      <c r="K107" s="146"/>
    </row>
    <row r="108" spans="2:11" ht="20.25" customHeight="1">
      <c r="B108" s="126" t="s">
        <v>40</v>
      </c>
      <c r="C108" s="126"/>
      <c r="D108" s="126"/>
      <c r="E108" s="127"/>
      <c r="F108" s="126">
        <f>SUM(F107)</f>
        <v>1595</v>
      </c>
      <c r="G108" s="128">
        <f>SUM(G107)</f>
        <v>761</v>
      </c>
      <c r="H108" s="128">
        <f>SUM(H107)</f>
        <v>834</v>
      </c>
      <c r="I108" s="128">
        <f>SUM(I107)</f>
        <v>357</v>
      </c>
      <c r="J108" s="146"/>
      <c r="K108" s="146"/>
    </row>
    <row r="109" spans="1:11" ht="12.75" customHeight="1">
      <c r="A109" s="121">
        <v>79</v>
      </c>
      <c r="B109" s="121" t="s">
        <v>373</v>
      </c>
      <c r="C109" s="123" t="s">
        <v>468</v>
      </c>
      <c r="D109" s="123" t="s">
        <v>469</v>
      </c>
      <c r="E109" s="121">
        <v>450997</v>
      </c>
      <c r="F109" s="121">
        <v>479</v>
      </c>
      <c r="G109" s="15">
        <v>240</v>
      </c>
      <c r="H109" s="15">
        <v>239</v>
      </c>
      <c r="I109" s="124">
        <v>95</v>
      </c>
      <c r="J109" s="146"/>
      <c r="K109" s="146"/>
    </row>
    <row r="110" spans="1:11" ht="12.75">
      <c r="A110" s="121">
        <v>80</v>
      </c>
      <c r="B110" s="121" t="s">
        <v>373</v>
      </c>
      <c r="C110" s="123"/>
      <c r="D110" s="123" t="s">
        <v>468</v>
      </c>
      <c r="E110" s="121">
        <v>451000</v>
      </c>
      <c r="F110" s="121">
        <v>559</v>
      </c>
      <c r="G110" s="15">
        <v>290</v>
      </c>
      <c r="H110" s="15">
        <v>269</v>
      </c>
      <c r="I110" s="124">
        <v>115</v>
      </c>
      <c r="J110" s="146"/>
      <c r="K110" s="146"/>
    </row>
    <row r="111" spans="1:11" ht="12.75">
      <c r="A111" s="121">
        <v>81</v>
      </c>
      <c r="B111" s="121" t="s">
        <v>373</v>
      </c>
      <c r="C111" s="123"/>
      <c r="D111" s="123" t="s">
        <v>470</v>
      </c>
      <c r="E111" s="121">
        <v>451002</v>
      </c>
      <c r="F111" s="121">
        <v>362</v>
      </c>
      <c r="G111" s="15">
        <v>189</v>
      </c>
      <c r="H111" s="15">
        <v>173</v>
      </c>
      <c r="I111" s="124">
        <v>70</v>
      </c>
      <c r="J111" s="146"/>
      <c r="K111" s="146"/>
    </row>
    <row r="112" spans="2:11" ht="20.25" customHeight="1">
      <c r="B112" s="126" t="s">
        <v>40</v>
      </c>
      <c r="C112" s="126"/>
      <c r="D112" s="126"/>
      <c r="E112" s="127"/>
      <c r="F112" s="126">
        <f>SUM(F109:F111)</f>
        <v>1400</v>
      </c>
      <c r="G112" s="128">
        <f>SUM(G109:G111)</f>
        <v>719</v>
      </c>
      <c r="H112" s="128">
        <f>SUM(H109:H111)</f>
        <v>681</v>
      </c>
      <c r="I112" s="128">
        <f>SUM(I109:I111)</f>
        <v>280</v>
      </c>
      <c r="J112" s="146"/>
      <c r="K112" s="146"/>
    </row>
    <row r="113" spans="1:11" ht="21" customHeight="1">
      <c r="A113" s="121">
        <v>10</v>
      </c>
      <c r="B113" s="121" t="s">
        <v>373</v>
      </c>
      <c r="C113" s="122" t="s">
        <v>471</v>
      </c>
      <c r="D113" s="123" t="s">
        <v>472</v>
      </c>
      <c r="E113" s="121">
        <v>450983</v>
      </c>
      <c r="F113" s="121">
        <v>71</v>
      </c>
      <c r="G113" s="15">
        <v>36</v>
      </c>
      <c r="H113" s="15">
        <v>35</v>
      </c>
      <c r="I113" s="124">
        <v>14</v>
      </c>
      <c r="J113" s="125" t="s">
        <v>473</v>
      </c>
      <c r="K113" s="140" t="s">
        <v>474</v>
      </c>
    </row>
    <row r="114" spans="1:11" ht="21" customHeight="1">
      <c r="A114" s="121">
        <v>11</v>
      </c>
      <c r="B114" s="121" t="s">
        <v>373</v>
      </c>
      <c r="C114" s="122"/>
      <c r="D114" s="123" t="s">
        <v>475</v>
      </c>
      <c r="E114" s="121">
        <v>450992</v>
      </c>
      <c r="F114" s="121">
        <v>28</v>
      </c>
      <c r="G114" s="15">
        <v>15</v>
      </c>
      <c r="H114" s="15">
        <v>13</v>
      </c>
      <c r="I114" s="124">
        <v>5</v>
      </c>
      <c r="J114" s="125"/>
      <c r="K114" s="140"/>
    </row>
    <row r="115" spans="1:11" ht="21" customHeight="1">
      <c r="A115" s="121">
        <v>12</v>
      </c>
      <c r="B115" s="121" t="s">
        <v>373</v>
      </c>
      <c r="C115" s="122"/>
      <c r="D115" s="123" t="s">
        <v>471</v>
      </c>
      <c r="E115" s="121">
        <v>450993</v>
      </c>
      <c r="F115" s="121">
        <v>188</v>
      </c>
      <c r="G115" s="15">
        <v>90</v>
      </c>
      <c r="H115" s="15">
        <v>98</v>
      </c>
      <c r="I115" s="124">
        <v>36</v>
      </c>
      <c r="J115" s="125"/>
      <c r="K115" s="140"/>
    </row>
    <row r="116" spans="1:11" ht="21" customHeight="1">
      <c r="A116" s="121">
        <v>13</v>
      </c>
      <c r="B116" s="121" t="s">
        <v>373</v>
      </c>
      <c r="C116" s="122"/>
      <c r="D116" s="123" t="s">
        <v>476</v>
      </c>
      <c r="E116" s="121">
        <v>450994</v>
      </c>
      <c r="F116" s="121">
        <v>144</v>
      </c>
      <c r="G116" s="15">
        <v>77</v>
      </c>
      <c r="H116" s="15">
        <v>67</v>
      </c>
      <c r="I116" s="124">
        <v>31</v>
      </c>
      <c r="J116" s="125"/>
      <c r="K116" s="140"/>
    </row>
    <row r="117" spans="1:11" ht="21" customHeight="1">
      <c r="A117" s="121">
        <v>14</v>
      </c>
      <c r="B117" s="121" t="s">
        <v>373</v>
      </c>
      <c r="C117" s="122"/>
      <c r="D117" s="123" t="s">
        <v>477</v>
      </c>
      <c r="E117" s="121">
        <v>450995</v>
      </c>
      <c r="F117" s="121">
        <v>239</v>
      </c>
      <c r="G117" s="15">
        <v>130</v>
      </c>
      <c r="H117" s="15">
        <v>109</v>
      </c>
      <c r="I117" s="124">
        <v>47</v>
      </c>
      <c r="J117" s="125"/>
      <c r="K117" s="140"/>
    </row>
    <row r="118" spans="1:11" ht="21" customHeight="1">
      <c r="A118" s="121">
        <v>15</v>
      </c>
      <c r="B118" s="121" t="s">
        <v>373</v>
      </c>
      <c r="C118" s="122"/>
      <c r="D118" s="123" t="s">
        <v>478</v>
      </c>
      <c r="E118" s="121">
        <v>451069</v>
      </c>
      <c r="F118" s="121">
        <v>175</v>
      </c>
      <c r="G118" s="15">
        <v>104</v>
      </c>
      <c r="H118" s="15">
        <v>71</v>
      </c>
      <c r="I118" s="124">
        <v>38</v>
      </c>
      <c r="J118" s="125"/>
      <c r="K118" s="140"/>
    </row>
    <row r="119" spans="1:11" ht="21" customHeight="1">
      <c r="A119" s="121">
        <v>16</v>
      </c>
      <c r="B119" s="121" t="s">
        <v>373</v>
      </c>
      <c r="C119" s="122"/>
      <c r="D119" s="123" t="s">
        <v>479</v>
      </c>
      <c r="E119" s="121">
        <v>451070</v>
      </c>
      <c r="F119" s="121">
        <v>180</v>
      </c>
      <c r="G119" s="15">
        <v>94</v>
      </c>
      <c r="H119" s="15">
        <v>86</v>
      </c>
      <c r="I119" s="124">
        <v>44</v>
      </c>
      <c r="J119" s="125"/>
      <c r="K119" s="140"/>
    </row>
    <row r="120" spans="1:11" ht="21" customHeight="1">
      <c r="A120" s="121">
        <v>17</v>
      </c>
      <c r="B120" s="121" t="s">
        <v>373</v>
      </c>
      <c r="C120" s="122"/>
      <c r="D120" s="123" t="s">
        <v>480</v>
      </c>
      <c r="E120" s="121">
        <v>451072</v>
      </c>
      <c r="F120" s="121">
        <v>220</v>
      </c>
      <c r="G120" s="15">
        <v>117</v>
      </c>
      <c r="H120" s="15">
        <v>103</v>
      </c>
      <c r="I120" s="124">
        <v>45</v>
      </c>
      <c r="J120" s="125"/>
      <c r="K120" s="140"/>
    </row>
    <row r="121" spans="2:11" ht="21" customHeight="1">
      <c r="B121" s="126" t="s">
        <v>40</v>
      </c>
      <c r="C121" s="126"/>
      <c r="D121" s="126"/>
      <c r="E121" s="127"/>
      <c r="F121" s="126">
        <f>SUM(F113:F120)</f>
        <v>1245</v>
      </c>
      <c r="G121" s="128">
        <f>SUM(G113:G120)</f>
        <v>663</v>
      </c>
      <c r="H121" s="128">
        <f>SUM(H113:H120)</f>
        <v>582</v>
      </c>
      <c r="I121" s="128">
        <f>SUM(I113:I120)</f>
        <v>260</v>
      </c>
      <c r="J121" s="125"/>
      <c r="K121" s="140"/>
    </row>
    <row r="122" spans="1:11" ht="12.75">
      <c r="A122" s="121">
        <v>92</v>
      </c>
      <c r="B122" s="121" t="s">
        <v>373</v>
      </c>
      <c r="C122" s="122" t="s">
        <v>481</v>
      </c>
      <c r="D122" s="123" t="s">
        <v>481</v>
      </c>
      <c r="E122" s="121">
        <v>450991</v>
      </c>
      <c r="F122" s="121">
        <v>5454</v>
      </c>
      <c r="G122" s="15">
        <v>2772</v>
      </c>
      <c r="H122" s="15">
        <v>2682</v>
      </c>
      <c r="I122" s="124">
        <v>1124</v>
      </c>
      <c r="J122" s="125"/>
      <c r="K122" s="140"/>
    </row>
    <row r="123" spans="2:11" ht="20.25" customHeight="1">
      <c r="B123" s="126" t="s">
        <v>40</v>
      </c>
      <c r="C123" s="126"/>
      <c r="D123" s="126"/>
      <c r="E123" s="127"/>
      <c r="F123" s="126">
        <f>SUM(F122)</f>
        <v>5454</v>
      </c>
      <c r="G123" s="128">
        <f>SUM(G122)</f>
        <v>2772</v>
      </c>
      <c r="H123" s="128">
        <f>SUM(H122)</f>
        <v>2682</v>
      </c>
      <c r="I123" s="128">
        <f>SUM(I122)</f>
        <v>1124</v>
      </c>
      <c r="J123" s="125"/>
      <c r="K123" s="140"/>
    </row>
    <row r="124" spans="1:11" ht="19.5" customHeight="1">
      <c r="A124" s="121">
        <v>41</v>
      </c>
      <c r="B124" s="121" t="s">
        <v>373</v>
      </c>
      <c r="C124" s="122" t="s">
        <v>482</v>
      </c>
      <c r="D124" s="123" t="s">
        <v>482</v>
      </c>
      <c r="E124" s="121">
        <v>450985</v>
      </c>
      <c r="F124" s="121">
        <v>583</v>
      </c>
      <c r="G124" s="15">
        <v>288</v>
      </c>
      <c r="H124" s="15">
        <v>295</v>
      </c>
      <c r="I124" s="124">
        <v>123</v>
      </c>
      <c r="J124" s="125" t="s">
        <v>483</v>
      </c>
      <c r="K124" s="125" t="s">
        <v>246</v>
      </c>
    </row>
    <row r="125" spans="1:11" ht="19.5" customHeight="1">
      <c r="A125" s="121">
        <v>42</v>
      </c>
      <c r="B125" s="121" t="s">
        <v>373</v>
      </c>
      <c r="C125" s="122"/>
      <c r="D125" s="123" t="s">
        <v>484</v>
      </c>
      <c r="E125" s="121">
        <v>450986</v>
      </c>
      <c r="F125" s="121">
        <v>138</v>
      </c>
      <c r="G125" s="15">
        <v>62</v>
      </c>
      <c r="H125" s="15">
        <v>76</v>
      </c>
      <c r="I125" s="124">
        <v>28</v>
      </c>
      <c r="J125" s="125"/>
      <c r="K125" s="125"/>
    </row>
    <row r="126" spans="1:11" ht="20.25" customHeight="1">
      <c r="A126" s="121">
        <v>43</v>
      </c>
      <c r="B126" s="121" t="s">
        <v>373</v>
      </c>
      <c r="C126" s="122"/>
      <c r="D126" s="123" t="s">
        <v>485</v>
      </c>
      <c r="E126" s="121">
        <v>451068</v>
      </c>
      <c r="F126" s="121">
        <v>176</v>
      </c>
      <c r="G126" s="15">
        <v>88</v>
      </c>
      <c r="H126" s="15">
        <v>88</v>
      </c>
      <c r="I126" s="124">
        <v>38</v>
      </c>
      <c r="J126" s="125"/>
      <c r="K126" s="125"/>
    </row>
    <row r="127" spans="2:11" ht="20.25" customHeight="1">
      <c r="B127" s="126" t="s">
        <v>40</v>
      </c>
      <c r="C127" s="126"/>
      <c r="D127" s="126"/>
      <c r="E127" s="127"/>
      <c r="F127" s="126">
        <f>SUM(F124:F126)</f>
        <v>897</v>
      </c>
      <c r="G127" s="128">
        <f>SUM(G124:G126)</f>
        <v>438</v>
      </c>
      <c r="H127" s="128">
        <f>SUM(H124:H126)</f>
        <v>459</v>
      </c>
      <c r="I127" s="128">
        <f>SUM(I124:I126)</f>
        <v>189</v>
      </c>
      <c r="J127" s="125"/>
      <c r="K127" s="125"/>
    </row>
    <row r="128" spans="1:11" ht="12.75">
      <c r="A128" s="121">
        <v>53</v>
      </c>
      <c r="B128" s="121" t="s">
        <v>373</v>
      </c>
      <c r="C128" s="122" t="s">
        <v>486</v>
      </c>
      <c r="D128" s="123" t="s">
        <v>487</v>
      </c>
      <c r="E128" s="121">
        <v>451001</v>
      </c>
      <c r="F128" s="121">
        <v>778</v>
      </c>
      <c r="G128" s="15">
        <v>437</v>
      </c>
      <c r="H128" s="15">
        <v>341</v>
      </c>
      <c r="I128" s="124">
        <v>192</v>
      </c>
      <c r="J128" s="125"/>
      <c r="K128" s="125"/>
    </row>
    <row r="129" spans="2:11" ht="20.25" customHeight="1">
      <c r="B129" s="126" t="s">
        <v>40</v>
      </c>
      <c r="C129" s="126"/>
      <c r="D129" s="126"/>
      <c r="E129" s="127"/>
      <c r="F129" s="126">
        <f>SUM(F128)</f>
        <v>778</v>
      </c>
      <c r="G129" s="128">
        <f>SUM(G128)</f>
        <v>437</v>
      </c>
      <c r="H129" s="128">
        <f>SUM(H128)</f>
        <v>341</v>
      </c>
      <c r="I129" s="128">
        <f>SUM(I128)</f>
        <v>192</v>
      </c>
      <c r="J129" s="125"/>
      <c r="K129" s="125"/>
    </row>
    <row r="130" spans="1:11" ht="12.75">
      <c r="A130" s="121">
        <v>59</v>
      </c>
      <c r="B130" s="121" t="s">
        <v>373</v>
      </c>
      <c r="C130" s="122" t="s">
        <v>488</v>
      </c>
      <c r="D130" s="123" t="s">
        <v>488</v>
      </c>
      <c r="E130" s="121">
        <v>451005</v>
      </c>
      <c r="F130" s="121">
        <v>514</v>
      </c>
      <c r="G130" s="15">
        <v>249</v>
      </c>
      <c r="H130" s="15">
        <v>265</v>
      </c>
      <c r="I130" s="124">
        <v>152</v>
      </c>
      <c r="J130" s="125"/>
      <c r="K130" s="125"/>
    </row>
    <row r="131" spans="2:11" ht="17.25" customHeight="1">
      <c r="B131" s="126" t="s">
        <v>40</v>
      </c>
      <c r="C131" s="126"/>
      <c r="D131" s="126"/>
      <c r="E131" s="127"/>
      <c r="F131" s="126">
        <f>SUM(F130)</f>
        <v>514</v>
      </c>
      <c r="G131" s="128">
        <f>SUM(G130)</f>
        <v>249</v>
      </c>
      <c r="H131" s="128">
        <f>SUM(H130)</f>
        <v>265</v>
      </c>
      <c r="I131" s="128">
        <f>SUM(I130)</f>
        <v>152</v>
      </c>
      <c r="J131" s="125"/>
      <c r="K131" s="125"/>
    </row>
    <row r="132" spans="1:11" ht="18.75" customHeight="1">
      <c r="A132" s="121">
        <v>60</v>
      </c>
      <c r="B132" s="121" t="s">
        <v>373</v>
      </c>
      <c r="C132" s="122" t="s">
        <v>489</v>
      </c>
      <c r="D132" s="123" t="s">
        <v>490</v>
      </c>
      <c r="E132" s="121">
        <v>451018</v>
      </c>
      <c r="F132" s="121">
        <v>188</v>
      </c>
      <c r="G132" s="15">
        <v>83</v>
      </c>
      <c r="H132" s="15">
        <v>105</v>
      </c>
      <c r="I132" s="124">
        <v>47</v>
      </c>
      <c r="J132" s="125"/>
      <c r="K132" s="125"/>
    </row>
    <row r="133" spans="1:11" ht="12.75">
      <c r="A133" s="121">
        <v>61</v>
      </c>
      <c r="B133" s="121" t="s">
        <v>373</v>
      </c>
      <c r="C133" s="122"/>
      <c r="D133" s="123" t="s">
        <v>489</v>
      </c>
      <c r="E133" s="121">
        <v>451017</v>
      </c>
      <c r="F133" s="121">
        <v>445</v>
      </c>
      <c r="G133" s="15">
        <v>223</v>
      </c>
      <c r="H133" s="15">
        <v>222</v>
      </c>
      <c r="I133" s="124">
        <v>101</v>
      </c>
      <c r="J133" s="125"/>
      <c r="K133" s="125"/>
    </row>
    <row r="134" spans="1:11" ht="12.75">
      <c r="A134" s="121">
        <v>62</v>
      </c>
      <c r="B134" s="121" t="s">
        <v>373</v>
      </c>
      <c r="C134" s="122"/>
      <c r="D134" s="123" t="s">
        <v>491</v>
      </c>
      <c r="E134" s="121">
        <v>451019</v>
      </c>
      <c r="F134" s="121">
        <v>725</v>
      </c>
      <c r="G134" s="15">
        <v>359</v>
      </c>
      <c r="H134" s="15">
        <v>366</v>
      </c>
      <c r="I134" s="124">
        <v>156</v>
      </c>
      <c r="J134" s="125"/>
      <c r="K134" s="125"/>
    </row>
    <row r="135" spans="2:11" ht="20.25" customHeight="1">
      <c r="B135" s="126" t="s">
        <v>40</v>
      </c>
      <c r="C135" s="126"/>
      <c r="D135" s="126"/>
      <c r="E135" s="127"/>
      <c r="F135" s="126">
        <f>SUM(F132:F134)</f>
        <v>1358</v>
      </c>
      <c r="G135" s="128">
        <f>SUM(G132:G134)</f>
        <v>665</v>
      </c>
      <c r="H135" s="128">
        <f>SUM(H132:H134)</f>
        <v>693</v>
      </c>
      <c r="I135" s="128">
        <f>SUM(I132:I134)</f>
        <v>304</v>
      </c>
      <c r="J135" s="125"/>
      <c r="K135" s="125"/>
    </row>
    <row r="136" spans="1:11" ht="12.75">
      <c r="A136" s="121">
        <v>64</v>
      </c>
      <c r="B136" s="121" t="s">
        <v>373</v>
      </c>
      <c r="C136" s="122" t="s">
        <v>492</v>
      </c>
      <c r="D136" s="123" t="s">
        <v>492</v>
      </c>
      <c r="E136" s="121">
        <v>450982</v>
      </c>
      <c r="F136" s="121">
        <v>849</v>
      </c>
      <c r="G136" s="15">
        <v>444</v>
      </c>
      <c r="H136" s="15">
        <v>405</v>
      </c>
      <c r="I136" s="124">
        <v>177</v>
      </c>
      <c r="J136" s="125"/>
      <c r="K136" s="125"/>
    </row>
    <row r="137" spans="2:11" ht="18.75" customHeight="1">
      <c r="B137" s="126" t="s">
        <v>40</v>
      </c>
      <c r="C137" s="126"/>
      <c r="D137" s="126"/>
      <c r="E137" s="127"/>
      <c r="F137" s="126">
        <f>SUM(F136)</f>
        <v>849</v>
      </c>
      <c r="G137" s="128">
        <f>SUM(G136)</f>
        <v>444</v>
      </c>
      <c r="H137" s="128">
        <f>SUM(H136)</f>
        <v>405</v>
      </c>
      <c r="I137" s="128">
        <f>SUM(I136)</f>
        <v>177</v>
      </c>
      <c r="J137" s="125"/>
      <c r="K137" s="125"/>
    </row>
    <row r="138" spans="1:11" ht="12.75" customHeight="1">
      <c r="A138" s="121">
        <v>93</v>
      </c>
      <c r="B138" s="121" t="s">
        <v>373</v>
      </c>
      <c r="C138" s="123" t="s">
        <v>493</v>
      </c>
      <c r="D138" s="123" t="s">
        <v>494</v>
      </c>
      <c r="E138" s="121">
        <v>450996</v>
      </c>
      <c r="F138" s="121">
        <v>304</v>
      </c>
      <c r="G138" s="15">
        <v>157</v>
      </c>
      <c r="H138" s="15">
        <v>147</v>
      </c>
      <c r="I138" s="124">
        <v>65</v>
      </c>
      <c r="J138" s="125"/>
      <c r="K138" s="125"/>
    </row>
    <row r="139" spans="1:11" ht="12.75">
      <c r="A139" s="121">
        <v>94</v>
      </c>
      <c r="B139" s="121" t="s">
        <v>373</v>
      </c>
      <c r="C139" s="123"/>
      <c r="D139" s="123" t="s">
        <v>493</v>
      </c>
      <c r="E139" s="121">
        <v>450998</v>
      </c>
      <c r="F139" s="121">
        <v>378</v>
      </c>
      <c r="G139" s="15">
        <v>186</v>
      </c>
      <c r="H139" s="15">
        <v>192</v>
      </c>
      <c r="I139" s="124">
        <v>74</v>
      </c>
      <c r="J139" s="125"/>
      <c r="K139" s="125"/>
    </row>
    <row r="140" spans="1:11" ht="12.75">
      <c r="A140" s="121">
        <v>95</v>
      </c>
      <c r="B140" s="121" t="s">
        <v>373</v>
      </c>
      <c r="C140" s="123"/>
      <c r="D140" s="123" t="s">
        <v>495</v>
      </c>
      <c r="E140" s="121">
        <v>450999</v>
      </c>
      <c r="F140" s="121">
        <v>146</v>
      </c>
      <c r="G140" s="15">
        <v>78</v>
      </c>
      <c r="H140" s="15">
        <v>68</v>
      </c>
      <c r="I140" s="124">
        <v>47</v>
      </c>
      <c r="J140" s="125"/>
      <c r="K140" s="125"/>
    </row>
    <row r="141" spans="2:11" ht="20.25" customHeight="1">
      <c r="B141" s="126" t="s">
        <v>40</v>
      </c>
      <c r="C141" s="126"/>
      <c r="D141" s="126"/>
      <c r="E141" s="127"/>
      <c r="F141" s="126">
        <f>SUM(F138:F140)</f>
        <v>828</v>
      </c>
      <c r="G141" s="128">
        <f>SUM(G138:G140)</f>
        <v>421</v>
      </c>
      <c r="H141" s="128">
        <f>SUM(H138:H140)</f>
        <v>407</v>
      </c>
      <c r="I141" s="128">
        <f>SUM(I138:I140)</f>
        <v>186</v>
      </c>
      <c r="J141" s="125"/>
      <c r="K141" s="125"/>
    </row>
    <row r="142" spans="1:11" ht="20.25" customHeight="1">
      <c r="A142" s="124"/>
      <c r="B142" s="126" t="s">
        <v>496</v>
      </c>
      <c r="C142" s="126"/>
      <c r="D142" s="126"/>
      <c r="E142" s="126"/>
      <c r="F142" s="126">
        <f>F8+F42+F46+F58+F121+F70+F50+F74+F27+F23+F65+F31+F127+F99+F38+F129+F55+F60+F131+F135+F82+F137+F87+F15+F77+F106+F112+F40+F89+F67+F95+F108+F17+F123+F141+F80</f>
        <v>50319</v>
      </c>
      <c r="G142" s="128">
        <f>G8+G42+G46+G58+G121+G70+G50+G74+G27+G23+G65+G31+G127+G99+G38+G129+G55+G60+G131+G135+G82+G137+G87+G15+G77+G106+G112+G40+G89+G67+G95+G108+G17+G123+G141+G80</f>
        <v>25170</v>
      </c>
      <c r="H142" s="128">
        <f>H8+H42+H46+H58+H121+H70+H50+H74+H27+H23+H65+H31+H127+H99+H38+H129+H55+H60+H131+H135+H82+H137+H87+H15+H77+H106+H112+H40+H89+H67+H95+H108+H17+H123+H141+H80</f>
        <v>25149</v>
      </c>
      <c r="I142" s="128">
        <f>I8+I42+I46+I58+I121+I70+I50+I74+I27+I23+I65+I31+I127+I99+I38+I129+I55+I60+I131+I135+I82+I137+I87+I15+I77+I106+I112+I40+I89+I67+I95+I108+I17+I123+I141+I80</f>
        <v>10928</v>
      </c>
      <c r="J142" s="148"/>
      <c r="K142" s="148"/>
    </row>
    <row r="146" ht="22.5" customHeight="1"/>
    <row r="147" ht="23.25" customHeight="1"/>
  </sheetData>
  <sheetProtection selectLockedCells="1" selectUnlockedCells="1"/>
  <mergeCells count="85">
    <mergeCell ref="A1:K1"/>
    <mergeCell ref="A2:K2"/>
    <mergeCell ref="C5:C7"/>
    <mergeCell ref="J5:J15"/>
    <mergeCell ref="K5:K15"/>
    <mergeCell ref="B8:D8"/>
    <mergeCell ref="C9:C11"/>
    <mergeCell ref="B12:D12"/>
    <mergeCell ref="C13:C14"/>
    <mergeCell ref="B15:D15"/>
    <mergeCell ref="J16:J27"/>
    <mergeCell ref="K16:K27"/>
    <mergeCell ref="B17:D17"/>
    <mergeCell ref="C18:C22"/>
    <mergeCell ref="B23:D23"/>
    <mergeCell ref="C24:C26"/>
    <mergeCell ref="B27:D27"/>
    <mergeCell ref="C28:C30"/>
    <mergeCell ref="J28:J42"/>
    <mergeCell ref="K28:K42"/>
    <mergeCell ref="B31:D31"/>
    <mergeCell ref="C32:C37"/>
    <mergeCell ref="B38:D38"/>
    <mergeCell ref="B40:D40"/>
    <mergeCell ref="B42:D42"/>
    <mergeCell ref="C43:C45"/>
    <mergeCell ref="J43:J55"/>
    <mergeCell ref="K43:K55"/>
    <mergeCell ref="B46:D46"/>
    <mergeCell ref="C47:C49"/>
    <mergeCell ref="B50:D50"/>
    <mergeCell ref="C51:C54"/>
    <mergeCell ref="B55:D55"/>
    <mergeCell ref="C56:C57"/>
    <mergeCell ref="J56:J67"/>
    <mergeCell ref="K56:K67"/>
    <mergeCell ref="B58:D58"/>
    <mergeCell ref="B60:D60"/>
    <mergeCell ref="C61:C64"/>
    <mergeCell ref="B65:D65"/>
    <mergeCell ref="B67:D67"/>
    <mergeCell ref="C68:C69"/>
    <mergeCell ref="J68:J80"/>
    <mergeCell ref="K68:K80"/>
    <mergeCell ref="B70:D70"/>
    <mergeCell ref="C71:C73"/>
    <mergeCell ref="B74:D74"/>
    <mergeCell ref="C75:C76"/>
    <mergeCell ref="B77:D77"/>
    <mergeCell ref="C78:C79"/>
    <mergeCell ref="B80:D80"/>
    <mergeCell ref="J81:J95"/>
    <mergeCell ref="K81:K95"/>
    <mergeCell ref="B82:D82"/>
    <mergeCell ref="C83:C86"/>
    <mergeCell ref="B87:D87"/>
    <mergeCell ref="B89:D89"/>
    <mergeCell ref="C90:C94"/>
    <mergeCell ref="B95:D95"/>
    <mergeCell ref="C96:C98"/>
    <mergeCell ref="J96:J112"/>
    <mergeCell ref="K96:K112"/>
    <mergeCell ref="B99:D99"/>
    <mergeCell ref="C100:C105"/>
    <mergeCell ref="B106:D106"/>
    <mergeCell ref="B108:D108"/>
    <mergeCell ref="C109:C111"/>
    <mergeCell ref="B112:D112"/>
    <mergeCell ref="C113:C120"/>
    <mergeCell ref="J113:J123"/>
    <mergeCell ref="K113:K123"/>
    <mergeCell ref="B121:D121"/>
    <mergeCell ref="B123:D123"/>
    <mergeCell ref="C124:C126"/>
    <mergeCell ref="J124:J141"/>
    <mergeCell ref="K124:K141"/>
    <mergeCell ref="B127:D127"/>
    <mergeCell ref="B129:D129"/>
    <mergeCell ref="B131:D131"/>
    <mergeCell ref="C132:C134"/>
    <mergeCell ref="B135:D135"/>
    <mergeCell ref="B137:D137"/>
    <mergeCell ref="C138:C140"/>
    <mergeCell ref="B141:D141"/>
    <mergeCell ref="B142:D142"/>
  </mergeCells>
  <printOptions horizontalCentered="1"/>
  <pageMargins left="0.1798611111111111" right="0.1701388888888889" top="0.2701388888888889" bottom="0.3402777777777778" header="0.5118055555555556" footer="0.5118055555555556"/>
  <pageSetup horizontalDpi="300" verticalDpi="300" orientation="portrait" scale="92"/>
  <rowBreaks count="1" manualBreakCount="1">
    <brk id="1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48"/>
  <sheetViews>
    <sheetView workbookViewId="0" topLeftCell="B40">
      <selection activeCell="D41" sqref="D41"/>
    </sheetView>
  </sheetViews>
  <sheetFormatPr defaultColWidth="9.140625" defaultRowHeight="15"/>
  <cols>
    <col min="1" max="1" width="10.28125" style="149" customWidth="1"/>
    <col min="2" max="2" width="9.57421875" style="150" customWidth="1"/>
    <col min="3" max="3" width="11.7109375" style="150" customWidth="1"/>
    <col min="4" max="4" width="19.28125" style="133" customWidth="1"/>
    <col min="5" max="5" width="19.28125" style="150" customWidth="1"/>
    <col min="6" max="6" width="9.421875" style="41" customWidth="1"/>
    <col min="7" max="7" width="7.140625" style="133" customWidth="1"/>
    <col min="8" max="8" width="7.57421875" style="133" customWidth="1"/>
    <col min="9" max="9" width="12.57421875" style="133" customWidth="1"/>
    <col min="10" max="10" width="12.7109375" style="133" customWidth="1"/>
    <col min="11" max="11" width="17.57421875" style="133" customWidth="1"/>
    <col min="12" max="240" width="9.140625" style="133" customWidth="1"/>
    <col min="241" max="241" width="5.140625" style="133" customWidth="1"/>
    <col min="242" max="242" width="13.57421875" style="133" customWidth="1"/>
    <col min="243" max="243" width="6.7109375" style="133" customWidth="1"/>
    <col min="244" max="244" width="21.421875" style="133" customWidth="1"/>
    <col min="245" max="245" width="17.421875" style="133" customWidth="1"/>
    <col min="246" max="16384" width="17.57421875" style="133" customWidth="1"/>
  </cols>
  <sheetData>
    <row r="1" spans="1:11" s="152" customFormat="1" ht="34.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s="152" customFormat="1" ht="34.5" customHeight="1">
      <c r="A2" s="5" t="s">
        <v>497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53" customFormat="1" ht="12.75">
      <c r="A3" s="7" t="s">
        <v>2</v>
      </c>
      <c r="B3" s="7" t="s">
        <v>3</v>
      </c>
      <c r="C3" s="7" t="s">
        <v>4</v>
      </c>
      <c r="D3" s="7" t="s">
        <v>225</v>
      </c>
      <c r="E3" s="7" t="s">
        <v>6</v>
      </c>
      <c r="F3" s="7" t="s">
        <v>226</v>
      </c>
      <c r="G3" s="7" t="s">
        <v>8</v>
      </c>
      <c r="H3" s="7" t="s">
        <v>9</v>
      </c>
      <c r="I3" s="7" t="s">
        <v>10</v>
      </c>
      <c r="J3" s="8" t="s">
        <v>11</v>
      </c>
      <c r="K3" s="8" t="s">
        <v>12</v>
      </c>
    </row>
    <row r="4" spans="1:11" s="149" customFormat="1" ht="12.75">
      <c r="A4" s="119">
        <v>1</v>
      </c>
      <c r="B4" s="119">
        <v>2</v>
      </c>
      <c r="C4" s="119">
        <v>3</v>
      </c>
      <c r="D4" s="119">
        <v>4</v>
      </c>
      <c r="E4" s="119"/>
      <c r="F4" s="119">
        <v>5</v>
      </c>
      <c r="G4" s="119">
        <v>6</v>
      </c>
      <c r="H4" s="119">
        <v>7</v>
      </c>
      <c r="I4" s="119">
        <v>8</v>
      </c>
      <c r="J4" s="119">
        <v>9</v>
      </c>
      <c r="K4" s="119">
        <v>10</v>
      </c>
    </row>
    <row r="5" spans="1:11" ht="12.75" customHeight="1">
      <c r="A5" s="129">
        <v>1</v>
      </c>
      <c r="B5" s="129" t="s">
        <v>379</v>
      </c>
      <c r="C5" s="130" t="s">
        <v>498</v>
      </c>
      <c r="D5" s="154" t="s">
        <v>499</v>
      </c>
      <c r="E5" s="129">
        <v>45186</v>
      </c>
      <c r="F5" s="132">
        <v>872</v>
      </c>
      <c r="G5" s="15">
        <v>431</v>
      </c>
      <c r="H5" s="15">
        <v>441</v>
      </c>
      <c r="I5" s="15">
        <v>182</v>
      </c>
      <c r="J5" s="16" t="s">
        <v>500</v>
      </c>
      <c r="K5" s="17" t="s">
        <v>377</v>
      </c>
    </row>
    <row r="6" spans="1:11" ht="18.75" customHeight="1">
      <c r="A6" s="129">
        <v>2</v>
      </c>
      <c r="B6" s="129" t="s">
        <v>379</v>
      </c>
      <c r="C6" s="130"/>
      <c r="D6" s="131" t="s">
        <v>501</v>
      </c>
      <c r="E6" s="129">
        <v>451196</v>
      </c>
      <c r="F6" s="132">
        <v>249</v>
      </c>
      <c r="G6" s="15">
        <v>108</v>
      </c>
      <c r="H6" s="15">
        <v>141</v>
      </c>
      <c r="I6" s="15">
        <v>50</v>
      </c>
      <c r="J6" s="16"/>
      <c r="K6" s="16"/>
    </row>
    <row r="7" spans="2:11" s="133" customFormat="1" ht="16.5" customHeight="1">
      <c r="B7" s="137" t="s">
        <v>40</v>
      </c>
      <c r="C7" s="137"/>
      <c r="D7" s="137"/>
      <c r="E7" s="155"/>
      <c r="F7" s="156">
        <f>SUM(F5:F6)</f>
        <v>1121</v>
      </c>
      <c r="G7" s="139">
        <f>SUM(G5:G6)</f>
        <v>539</v>
      </c>
      <c r="H7" s="139">
        <f>SUM(H5:H6)</f>
        <v>582</v>
      </c>
      <c r="I7" s="139">
        <f>SUM(I5:I6)</f>
        <v>232</v>
      </c>
      <c r="J7" s="16"/>
      <c r="K7" s="16"/>
    </row>
    <row r="8" spans="1:11" ht="12.75">
      <c r="A8" s="129">
        <v>3</v>
      </c>
      <c r="B8" s="129" t="s">
        <v>379</v>
      </c>
      <c r="C8" s="130" t="s">
        <v>502</v>
      </c>
      <c r="D8" s="131" t="s">
        <v>502</v>
      </c>
      <c r="E8" s="129">
        <v>451194</v>
      </c>
      <c r="F8" s="132">
        <v>1258</v>
      </c>
      <c r="G8" s="15">
        <v>617</v>
      </c>
      <c r="H8" s="15">
        <v>641</v>
      </c>
      <c r="I8" s="15">
        <v>250</v>
      </c>
      <c r="J8" s="16"/>
      <c r="K8" s="16"/>
    </row>
    <row r="9" spans="2:11" s="133" customFormat="1" ht="19.5" customHeight="1">
      <c r="B9" s="137" t="s">
        <v>40</v>
      </c>
      <c r="C9" s="137"/>
      <c r="D9" s="137"/>
      <c r="E9" s="155"/>
      <c r="F9" s="156">
        <f>SUM(F8)</f>
        <v>1258</v>
      </c>
      <c r="G9" s="139">
        <f>SUM(G8)</f>
        <v>617</v>
      </c>
      <c r="H9" s="139">
        <f>SUM(H8)</f>
        <v>641</v>
      </c>
      <c r="I9" s="139">
        <f>SUM(I8)</f>
        <v>250</v>
      </c>
      <c r="J9" s="16"/>
      <c r="K9" s="16"/>
    </row>
    <row r="10" spans="1:11" ht="12.75" customHeight="1">
      <c r="A10" s="129">
        <v>4</v>
      </c>
      <c r="B10" s="129" t="s">
        <v>379</v>
      </c>
      <c r="C10" s="130" t="s">
        <v>503</v>
      </c>
      <c r="D10" s="131" t="s">
        <v>503</v>
      </c>
      <c r="E10" s="129">
        <v>451201</v>
      </c>
      <c r="F10" s="132">
        <v>923</v>
      </c>
      <c r="G10" s="15">
        <v>590</v>
      </c>
      <c r="H10" s="15">
        <v>333</v>
      </c>
      <c r="I10" s="15">
        <v>148</v>
      </c>
      <c r="J10" s="16"/>
      <c r="K10" s="16"/>
    </row>
    <row r="11" spans="1:11" ht="12.75">
      <c r="A11" s="129">
        <v>5</v>
      </c>
      <c r="B11" s="129" t="s">
        <v>379</v>
      </c>
      <c r="C11" s="130"/>
      <c r="D11" s="131" t="s">
        <v>504</v>
      </c>
      <c r="E11" s="129">
        <v>451205</v>
      </c>
      <c r="F11" s="132">
        <v>422</v>
      </c>
      <c r="G11" s="15">
        <v>202</v>
      </c>
      <c r="H11" s="15">
        <v>220</v>
      </c>
      <c r="I11" s="15">
        <v>104</v>
      </c>
      <c r="J11" s="16"/>
      <c r="K11" s="16"/>
    </row>
    <row r="12" spans="2:11" s="133" customFormat="1" ht="18" customHeight="1">
      <c r="B12" s="137" t="s">
        <v>40</v>
      </c>
      <c r="C12" s="137"/>
      <c r="D12" s="137"/>
      <c r="E12" s="155"/>
      <c r="F12" s="156">
        <f>SUM(F10:F11)</f>
        <v>1345</v>
      </c>
      <c r="G12" s="139">
        <f>SUM(G10:G11)</f>
        <v>792</v>
      </c>
      <c r="H12" s="139">
        <f>SUM(H10:H11)</f>
        <v>553</v>
      </c>
      <c r="I12" s="139">
        <f>SUM(I10:I11)</f>
        <v>252</v>
      </c>
      <c r="J12" s="16"/>
      <c r="K12" s="16"/>
    </row>
    <row r="13" spans="1:11" ht="12.75" customHeight="1">
      <c r="A13" s="129">
        <v>6</v>
      </c>
      <c r="B13" s="129" t="s">
        <v>379</v>
      </c>
      <c r="C13" s="130" t="s">
        <v>87</v>
      </c>
      <c r="D13" s="131" t="s">
        <v>87</v>
      </c>
      <c r="E13" s="129">
        <v>451200</v>
      </c>
      <c r="F13" s="132">
        <v>681</v>
      </c>
      <c r="G13" s="15">
        <v>308</v>
      </c>
      <c r="H13" s="15">
        <v>373</v>
      </c>
      <c r="I13" s="15">
        <v>148</v>
      </c>
      <c r="J13" s="16"/>
      <c r="K13" s="16"/>
    </row>
    <row r="14" spans="1:11" ht="12.75">
      <c r="A14" s="129">
        <v>7</v>
      </c>
      <c r="B14" s="129" t="s">
        <v>379</v>
      </c>
      <c r="C14" s="130"/>
      <c r="D14" s="131" t="s">
        <v>505</v>
      </c>
      <c r="E14" s="129">
        <v>451199</v>
      </c>
      <c r="F14" s="132">
        <v>282</v>
      </c>
      <c r="G14" s="15">
        <v>138</v>
      </c>
      <c r="H14" s="15">
        <v>144</v>
      </c>
      <c r="I14" s="15">
        <v>57</v>
      </c>
      <c r="J14" s="16"/>
      <c r="K14" s="16"/>
    </row>
    <row r="15" spans="1:11" ht="12.75">
      <c r="A15" s="129">
        <v>8</v>
      </c>
      <c r="B15" s="129" t="s">
        <v>379</v>
      </c>
      <c r="C15" s="130"/>
      <c r="D15" s="131" t="s">
        <v>506</v>
      </c>
      <c r="E15" s="129">
        <v>451203</v>
      </c>
      <c r="F15" s="132">
        <v>375</v>
      </c>
      <c r="G15" s="15">
        <v>194</v>
      </c>
      <c r="H15" s="15">
        <v>181</v>
      </c>
      <c r="I15" s="15">
        <v>64</v>
      </c>
      <c r="J15" s="16"/>
      <c r="K15" s="16"/>
    </row>
    <row r="16" spans="2:11" s="133" customFormat="1" ht="17.25" customHeight="1">
      <c r="B16" s="137" t="s">
        <v>40</v>
      </c>
      <c r="C16" s="137"/>
      <c r="D16" s="137"/>
      <c r="E16" s="155"/>
      <c r="F16" s="156">
        <f>SUM(F13:F15)</f>
        <v>1338</v>
      </c>
      <c r="G16" s="139">
        <f>SUM(G13:G15)</f>
        <v>640</v>
      </c>
      <c r="H16" s="139">
        <f>SUM(H13:H15)</f>
        <v>698</v>
      </c>
      <c r="I16" s="139">
        <f>SUM(I13:I15)</f>
        <v>269</v>
      </c>
      <c r="J16" s="16"/>
      <c r="K16" s="16"/>
    </row>
    <row r="17" spans="1:11" ht="12.75" customHeight="1">
      <c r="A17" s="129">
        <v>9</v>
      </c>
      <c r="B17" s="129" t="s">
        <v>379</v>
      </c>
      <c r="C17" s="130" t="s">
        <v>507</v>
      </c>
      <c r="D17" s="131" t="s">
        <v>507</v>
      </c>
      <c r="E17" s="129">
        <v>451202</v>
      </c>
      <c r="F17" s="132">
        <v>501</v>
      </c>
      <c r="G17" s="15">
        <v>259</v>
      </c>
      <c r="H17" s="15">
        <v>242</v>
      </c>
      <c r="I17" s="15">
        <v>96</v>
      </c>
      <c r="J17" s="16"/>
      <c r="K17" s="16"/>
    </row>
    <row r="18" spans="1:11" ht="12.75">
      <c r="A18" s="129">
        <v>10</v>
      </c>
      <c r="B18" s="129" t="s">
        <v>379</v>
      </c>
      <c r="C18" s="130"/>
      <c r="D18" s="131" t="s">
        <v>508</v>
      </c>
      <c r="E18" s="129">
        <v>451204</v>
      </c>
      <c r="F18" s="132">
        <v>380</v>
      </c>
      <c r="G18" s="15">
        <v>190</v>
      </c>
      <c r="H18" s="15">
        <v>190</v>
      </c>
      <c r="I18" s="15">
        <v>80</v>
      </c>
      <c r="J18" s="16"/>
      <c r="K18" s="16"/>
    </row>
    <row r="19" spans="1:11" ht="12.75">
      <c r="A19" s="129">
        <v>11</v>
      </c>
      <c r="B19" s="129" t="s">
        <v>379</v>
      </c>
      <c r="C19" s="130"/>
      <c r="D19" s="131" t="s">
        <v>509</v>
      </c>
      <c r="E19" s="129">
        <v>451354</v>
      </c>
      <c r="F19" s="132">
        <v>329</v>
      </c>
      <c r="G19" s="15">
        <v>159</v>
      </c>
      <c r="H19" s="15">
        <v>170</v>
      </c>
      <c r="I19" s="15">
        <v>76</v>
      </c>
      <c r="J19" s="16"/>
      <c r="K19" s="16"/>
    </row>
    <row r="20" spans="2:11" s="133" customFormat="1" ht="15.75" customHeight="1">
      <c r="B20" s="137" t="s">
        <v>40</v>
      </c>
      <c r="C20" s="137"/>
      <c r="D20" s="137"/>
      <c r="E20" s="155"/>
      <c r="F20" s="156">
        <f>SUM(F17:F19)</f>
        <v>1210</v>
      </c>
      <c r="G20" s="139">
        <f>SUM(G17:G19)</f>
        <v>608</v>
      </c>
      <c r="H20" s="139">
        <f>SUM(H17:H19)</f>
        <v>602</v>
      </c>
      <c r="I20" s="139">
        <f>SUM(I17:I19)</f>
        <v>252</v>
      </c>
      <c r="J20" s="16"/>
      <c r="K20" s="16"/>
    </row>
    <row r="21" spans="1:11" ht="18" customHeight="1">
      <c r="A21" s="129">
        <v>12</v>
      </c>
      <c r="B21" s="129" t="s">
        <v>379</v>
      </c>
      <c r="C21" s="130" t="s">
        <v>510</v>
      </c>
      <c r="D21" s="131" t="s">
        <v>510</v>
      </c>
      <c r="E21" s="129">
        <v>451198</v>
      </c>
      <c r="F21" s="132">
        <v>303</v>
      </c>
      <c r="G21" s="15">
        <v>130</v>
      </c>
      <c r="H21" s="15">
        <v>173</v>
      </c>
      <c r="I21" s="15">
        <v>72</v>
      </c>
      <c r="J21" s="16" t="s">
        <v>511</v>
      </c>
      <c r="K21" s="17" t="s">
        <v>377</v>
      </c>
    </row>
    <row r="22" spans="1:11" ht="16.5" customHeight="1">
      <c r="A22" s="129">
        <v>13</v>
      </c>
      <c r="B22" s="129" t="s">
        <v>379</v>
      </c>
      <c r="C22" s="130"/>
      <c r="D22" s="131" t="s">
        <v>512</v>
      </c>
      <c r="E22" s="129">
        <v>451193</v>
      </c>
      <c r="F22" s="132">
        <v>224</v>
      </c>
      <c r="G22" s="15">
        <v>110</v>
      </c>
      <c r="H22" s="15">
        <v>114</v>
      </c>
      <c r="I22" s="15">
        <v>47</v>
      </c>
      <c r="J22" s="16"/>
      <c r="K22" s="16"/>
    </row>
    <row r="23" spans="1:11" ht="18" customHeight="1">
      <c r="A23" s="129">
        <v>14</v>
      </c>
      <c r="B23" s="129" t="s">
        <v>379</v>
      </c>
      <c r="C23" s="130"/>
      <c r="D23" s="131" t="s">
        <v>513</v>
      </c>
      <c r="E23" s="129">
        <v>451197</v>
      </c>
      <c r="F23" s="132">
        <v>187</v>
      </c>
      <c r="G23" s="15">
        <v>76</v>
      </c>
      <c r="H23" s="15">
        <v>111</v>
      </c>
      <c r="I23" s="15">
        <v>38</v>
      </c>
      <c r="J23" s="16"/>
      <c r="K23" s="16"/>
    </row>
    <row r="24" spans="1:11" ht="17.25" customHeight="1">
      <c r="A24" s="129">
        <v>15</v>
      </c>
      <c r="B24" s="129" t="s">
        <v>379</v>
      </c>
      <c r="C24" s="130"/>
      <c r="D24" s="131" t="s">
        <v>514</v>
      </c>
      <c r="E24" s="129">
        <v>451191</v>
      </c>
      <c r="F24" s="132">
        <v>322</v>
      </c>
      <c r="G24" s="15">
        <v>142</v>
      </c>
      <c r="H24" s="15">
        <v>180</v>
      </c>
      <c r="I24" s="15">
        <v>64</v>
      </c>
      <c r="J24" s="16"/>
      <c r="K24" s="16"/>
    </row>
    <row r="25" spans="2:11" s="133" customFormat="1" ht="18" customHeight="1">
      <c r="B25" s="137" t="s">
        <v>40</v>
      </c>
      <c r="C25" s="137"/>
      <c r="D25" s="137"/>
      <c r="E25" s="155"/>
      <c r="F25" s="156">
        <f>SUM(F21:F24)</f>
        <v>1036</v>
      </c>
      <c r="G25" s="139">
        <f>SUM(G21:G24)</f>
        <v>458</v>
      </c>
      <c r="H25" s="139">
        <f>SUM(H21:H24)</f>
        <v>578</v>
      </c>
      <c r="I25" s="139">
        <f>SUM(I21:I24)</f>
        <v>221</v>
      </c>
      <c r="J25" s="16"/>
      <c r="K25" s="16"/>
    </row>
    <row r="26" spans="1:11" ht="12.75" customHeight="1">
      <c r="A26" s="129">
        <v>17</v>
      </c>
      <c r="B26" s="129" t="s">
        <v>379</v>
      </c>
      <c r="C26" s="130" t="s">
        <v>515</v>
      </c>
      <c r="D26" s="131" t="s">
        <v>515</v>
      </c>
      <c r="E26" s="129">
        <v>451188</v>
      </c>
      <c r="F26" s="132">
        <v>492</v>
      </c>
      <c r="G26" s="15">
        <v>253</v>
      </c>
      <c r="H26" s="15">
        <v>239</v>
      </c>
      <c r="I26" s="15">
        <v>91</v>
      </c>
      <c r="J26" s="16"/>
      <c r="K26" s="16"/>
    </row>
    <row r="27" spans="1:11" ht="12.75">
      <c r="A27" s="129">
        <v>18</v>
      </c>
      <c r="B27" s="129" t="s">
        <v>379</v>
      </c>
      <c r="C27" s="130"/>
      <c r="D27" s="131" t="s">
        <v>516</v>
      </c>
      <c r="E27" s="129">
        <v>451179</v>
      </c>
      <c r="F27" s="132">
        <v>63</v>
      </c>
      <c r="G27" s="15">
        <v>33</v>
      </c>
      <c r="H27" s="15">
        <v>30</v>
      </c>
      <c r="I27" s="15">
        <v>13</v>
      </c>
      <c r="J27" s="16"/>
      <c r="K27" s="16"/>
    </row>
    <row r="28" spans="1:11" ht="12.75">
      <c r="A28" s="129">
        <v>19</v>
      </c>
      <c r="B28" s="129" t="s">
        <v>379</v>
      </c>
      <c r="C28" s="130"/>
      <c r="D28" s="131" t="s">
        <v>517</v>
      </c>
      <c r="E28" s="129">
        <v>451169</v>
      </c>
      <c r="F28" s="132">
        <v>128</v>
      </c>
      <c r="G28" s="15">
        <v>68</v>
      </c>
      <c r="H28" s="15">
        <v>60</v>
      </c>
      <c r="I28" s="15">
        <v>23</v>
      </c>
      <c r="J28" s="16"/>
      <c r="K28" s="16"/>
    </row>
    <row r="29" spans="1:11" ht="12.75">
      <c r="A29" s="129">
        <v>20</v>
      </c>
      <c r="B29" s="129" t="s">
        <v>379</v>
      </c>
      <c r="C29" s="130"/>
      <c r="D29" s="131" t="s">
        <v>518</v>
      </c>
      <c r="E29" s="129">
        <v>451176</v>
      </c>
      <c r="F29" s="132">
        <v>310</v>
      </c>
      <c r="G29" s="15">
        <v>159</v>
      </c>
      <c r="H29" s="15">
        <v>151</v>
      </c>
      <c r="I29" s="15">
        <v>28</v>
      </c>
      <c r="J29" s="16"/>
      <c r="K29" s="16"/>
    </row>
    <row r="30" spans="1:11" ht="12.75">
      <c r="A30" s="129">
        <v>21</v>
      </c>
      <c r="B30" s="129" t="s">
        <v>379</v>
      </c>
      <c r="C30" s="130"/>
      <c r="D30" s="131" t="s">
        <v>519</v>
      </c>
      <c r="E30" s="129">
        <v>451175</v>
      </c>
      <c r="F30" s="132">
        <v>113</v>
      </c>
      <c r="G30" s="15">
        <v>68</v>
      </c>
      <c r="H30" s="15">
        <v>45</v>
      </c>
      <c r="I30" s="15">
        <v>28</v>
      </c>
      <c r="J30" s="16"/>
      <c r="K30" s="16"/>
    </row>
    <row r="31" spans="1:11" ht="12.75">
      <c r="A31" s="129">
        <v>22</v>
      </c>
      <c r="B31" s="129" t="s">
        <v>379</v>
      </c>
      <c r="C31" s="130"/>
      <c r="D31" s="131" t="s">
        <v>520</v>
      </c>
      <c r="E31" s="129">
        <v>451157</v>
      </c>
      <c r="F31" s="132">
        <v>35</v>
      </c>
      <c r="G31" s="15">
        <v>14</v>
      </c>
      <c r="H31" s="15">
        <v>21</v>
      </c>
      <c r="I31" s="15">
        <v>10</v>
      </c>
      <c r="J31" s="16"/>
      <c r="K31" s="16"/>
    </row>
    <row r="32" spans="1:11" ht="12.75">
      <c r="A32" s="129">
        <v>23</v>
      </c>
      <c r="B32" s="129" t="s">
        <v>379</v>
      </c>
      <c r="C32" s="130"/>
      <c r="D32" s="131" t="s">
        <v>521</v>
      </c>
      <c r="E32" s="129">
        <v>451181</v>
      </c>
      <c r="F32" s="132">
        <v>116</v>
      </c>
      <c r="G32" s="15">
        <v>64</v>
      </c>
      <c r="H32" s="15">
        <v>52</v>
      </c>
      <c r="I32" s="15">
        <v>24</v>
      </c>
      <c r="J32" s="16"/>
      <c r="K32" s="16"/>
    </row>
    <row r="33" spans="1:11" ht="12.75">
      <c r="A33" s="129">
        <v>24</v>
      </c>
      <c r="B33" s="129" t="s">
        <v>379</v>
      </c>
      <c r="C33" s="130"/>
      <c r="D33" s="131" t="s">
        <v>522</v>
      </c>
      <c r="E33" s="129">
        <v>451180</v>
      </c>
      <c r="F33" s="132">
        <v>29</v>
      </c>
      <c r="G33" s="15">
        <v>13</v>
      </c>
      <c r="H33" s="15">
        <v>16</v>
      </c>
      <c r="I33" s="15">
        <v>7</v>
      </c>
      <c r="J33" s="16"/>
      <c r="K33" s="16"/>
    </row>
    <row r="34" spans="1:11" ht="12.75">
      <c r="A34" s="129">
        <v>25</v>
      </c>
      <c r="B34" s="129" t="s">
        <v>379</v>
      </c>
      <c r="C34" s="130"/>
      <c r="D34" s="131" t="s">
        <v>523</v>
      </c>
      <c r="E34" s="129">
        <v>451156</v>
      </c>
      <c r="F34" s="132">
        <v>141</v>
      </c>
      <c r="G34" s="15">
        <v>59</v>
      </c>
      <c r="H34" s="15">
        <v>82</v>
      </c>
      <c r="I34" s="15">
        <v>24</v>
      </c>
      <c r="J34" s="16"/>
      <c r="K34" s="16"/>
    </row>
    <row r="35" spans="1:11" ht="12.75">
      <c r="A35" s="129">
        <v>26</v>
      </c>
      <c r="B35" s="129" t="s">
        <v>379</v>
      </c>
      <c r="C35" s="130"/>
      <c r="D35" s="131" t="s">
        <v>524</v>
      </c>
      <c r="E35" s="129"/>
      <c r="F35" s="132">
        <v>0</v>
      </c>
      <c r="G35" s="14">
        <v>0</v>
      </c>
      <c r="H35" s="14">
        <v>0</v>
      </c>
      <c r="I35" s="14"/>
      <c r="J35" s="16"/>
      <c r="K35" s="16"/>
    </row>
    <row r="36" spans="1:11" ht="12.75">
      <c r="A36" s="129">
        <v>27</v>
      </c>
      <c r="B36" s="129" t="s">
        <v>379</v>
      </c>
      <c r="C36" s="130"/>
      <c r="D36" s="131" t="s">
        <v>525</v>
      </c>
      <c r="E36" s="129"/>
      <c r="F36" s="132">
        <v>0</v>
      </c>
      <c r="G36" s="14">
        <v>0</v>
      </c>
      <c r="H36" s="14">
        <v>0</v>
      </c>
      <c r="I36" s="14"/>
      <c r="J36" s="16"/>
      <c r="K36" s="16"/>
    </row>
    <row r="37" spans="1:11" ht="12.75">
      <c r="A37" s="129">
        <v>28</v>
      </c>
      <c r="B37" s="129" t="s">
        <v>379</v>
      </c>
      <c r="C37" s="130"/>
      <c r="D37" s="131" t="s">
        <v>526</v>
      </c>
      <c r="E37" s="129"/>
      <c r="F37" s="132">
        <v>0</v>
      </c>
      <c r="G37" s="14">
        <v>0</v>
      </c>
      <c r="H37" s="14">
        <v>0</v>
      </c>
      <c r="I37" s="14"/>
      <c r="J37" s="16"/>
      <c r="K37" s="16"/>
    </row>
    <row r="38" spans="1:11" ht="12.75">
      <c r="A38" s="129">
        <v>29</v>
      </c>
      <c r="B38" s="129" t="s">
        <v>379</v>
      </c>
      <c r="C38" s="130"/>
      <c r="D38" s="131" t="s">
        <v>527</v>
      </c>
      <c r="E38" s="129"/>
      <c r="F38" s="132">
        <v>0</v>
      </c>
      <c r="G38" s="14">
        <v>0</v>
      </c>
      <c r="H38" s="14">
        <v>0</v>
      </c>
      <c r="I38" s="14"/>
      <c r="J38" s="16"/>
      <c r="K38" s="16"/>
    </row>
    <row r="39" spans="1:11" ht="12.75">
      <c r="A39" s="129">
        <v>30</v>
      </c>
      <c r="B39" s="129" t="s">
        <v>379</v>
      </c>
      <c r="C39" s="130"/>
      <c r="D39" s="131" t="s">
        <v>528</v>
      </c>
      <c r="E39" s="129"/>
      <c r="F39" s="132">
        <v>0</v>
      </c>
      <c r="G39" s="14">
        <v>0</v>
      </c>
      <c r="H39" s="14">
        <v>0</v>
      </c>
      <c r="I39" s="14"/>
      <c r="J39" s="16"/>
      <c r="K39" s="16"/>
    </row>
    <row r="40" spans="1:11" ht="12.75">
      <c r="A40" s="129">
        <v>31</v>
      </c>
      <c r="B40" s="129" t="s">
        <v>379</v>
      </c>
      <c r="C40" s="130"/>
      <c r="D40" s="131" t="s">
        <v>529</v>
      </c>
      <c r="E40" s="129"/>
      <c r="F40" s="132">
        <v>0</v>
      </c>
      <c r="G40" s="14">
        <v>0</v>
      </c>
      <c r="H40" s="14">
        <v>0</v>
      </c>
      <c r="I40" s="14"/>
      <c r="J40" s="16"/>
      <c r="K40" s="16"/>
    </row>
    <row r="41" spans="1:11" ht="12.75">
      <c r="A41" s="129">
        <v>32</v>
      </c>
      <c r="B41" s="129" t="s">
        <v>379</v>
      </c>
      <c r="C41" s="130"/>
      <c r="D41" s="131" t="s">
        <v>530</v>
      </c>
      <c r="E41" s="129"/>
      <c r="F41" s="132">
        <v>0</v>
      </c>
      <c r="G41" s="14">
        <v>0</v>
      </c>
      <c r="H41" s="14">
        <v>0</v>
      </c>
      <c r="I41" s="14"/>
      <c r="J41" s="16"/>
      <c r="K41" s="16"/>
    </row>
    <row r="42" spans="2:11" s="133" customFormat="1" ht="19.5" customHeight="1">
      <c r="B42" s="137" t="s">
        <v>40</v>
      </c>
      <c r="C42" s="137"/>
      <c r="D42" s="137"/>
      <c r="E42" s="155"/>
      <c r="F42" s="156">
        <f>SUM(F26:F41)</f>
        <v>1427</v>
      </c>
      <c r="G42" s="139">
        <f>SUM(G26:G41)</f>
        <v>731</v>
      </c>
      <c r="H42" s="139">
        <f>SUM(H26:H41)</f>
        <v>696</v>
      </c>
      <c r="I42" s="139">
        <f>SUM(I26:I41)</f>
        <v>248</v>
      </c>
      <c r="J42" s="16"/>
      <c r="K42" s="16"/>
    </row>
    <row r="43" spans="1:11" ht="12.75">
      <c r="A43" s="129">
        <v>33</v>
      </c>
      <c r="B43" s="129" t="s">
        <v>379</v>
      </c>
      <c r="C43" s="130" t="s">
        <v>531</v>
      </c>
      <c r="D43" s="131" t="s">
        <v>531</v>
      </c>
      <c r="E43" s="129">
        <v>451189</v>
      </c>
      <c r="F43" s="132">
        <v>2389</v>
      </c>
      <c r="G43" s="15">
        <v>1285</v>
      </c>
      <c r="H43" s="15">
        <v>1104</v>
      </c>
      <c r="I43" s="15">
        <v>473</v>
      </c>
      <c r="J43" s="16"/>
      <c r="K43" s="16"/>
    </row>
    <row r="44" spans="2:11" s="133" customFormat="1" ht="19.5" customHeight="1">
      <c r="B44" s="137" t="s">
        <v>40</v>
      </c>
      <c r="C44" s="137"/>
      <c r="D44" s="137"/>
      <c r="E44" s="155"/>
      <c r="F44" s="156">
        <f>SUM(F43)</f>
        <v>2389</v>
      </c>
      <c r="G44" s="139">
        <f>SUM(G43)</f>
        <v>1285</v>
      </c>
      <c r="H44" s="139">
        <f>SUM(H43)</f>
        <v>1104</v>
      </c>
      <c r="I44" s="139">
        <f>SUM(I43)</f>
        <v>473</v>
      </c>
      <c r="J44" s="16"/>
      <c r="K44" s="16"/>
    </row>
    <row r="45" spans="1:11" ht="12.75" customHeight="1">
      <c r="A45" s="129">
        <v>34</v>
      </c>
      <c r="B45" s="129" t="s">
        <v>379</v>
      </c>
      <c r="C45" s="130" t="s">
        <v>532</v>
      </c>
      <c r="D45" s="131" t="s">
        <v>532</v>
      </c>
      <c r="E45" s="129">
        <v>451161</v>
      </c>
      <c r="F45" s="132">
        <v>661</v>
      </c>
      <c r="G45" s="15">
        <v>328</v>
      </c>
      <c r="H45" s="15">
        <v>333</v>
      </c>
      <c r="I45" s="15">
        <v>126</v>
      </c>
      <c r="J45" s="16"/>
      <c r="K45" s="16"/>
    </row>
    <row r="46" spans="1:11" ht="12.75">
      <c r="A46" s="129">
        <v>35</v>
      </c>
      <c r="B46" s="129" t="s">
        <v>379</v>
      </c>
      <c r="C46" s="130"/>
      <c r="D46" s="131" t="s">
        <v>533</v>
      </c>
      <c r="E46" s="129">
        <v>451162</v>
      </c>
      <c r="F46" s="132">
        <v>361</v>
      </c>
      <c r="G46" s="15">
        <v>169</v>
      </c>
      <c r="H46" s="15">
        <v>192</v>
      </c>
      <c r="I46" s="15">
        <v>71</v>
      </c>
      <c r="J46" s="16"/>
      <c r="K46" s="16"/>
    </row>
    <row r="47" spans="1:11" ht="12.75">
      <c r="A47" s="129">
        <v>36</v>
      </c>
      <c r="B47" s="129" t="s">
        <v>379</v>
      </c>
      <c r="C47" s="130"/>
      <c r="D47" s="131" t="s">
        <v>534</v>
      </c>
      <c r="E47" s="129">
        <v>451163</v>
      </c>
      <c r="F47" s="132">
        <v>251</v>
      </c>
      <c r="G47" s="15">
        <v>119</v>
      </c>
      <c r="H47" s="15">
        <v>132</v>
      </c>
      <c r="I47" s="15">
        <v>59</v>
      </c>
      <c r="J47" s="16"/>
      <c r="K47" s="16"/>
    </row>
    <row r="48" spans="2:11" s="133" customFormat="1" ht="19.5" customHeight="1">
      <c r="B48" s="137" t="s">
        <v>40</v>
      </c>
      <c r="C48" s="137"/>
      <c r="D48" s="137"/>
      <c r="E48" s="155"/>
      <c r="F48" s="156">
        <f>SUM(F45:F47)</f>
        <v>1273</v>
      </c>
      <c r="G48" s="139">
        <f>SUM(G45:G47)</f>
        <v>616</v>
      </c>
      <c r="H48" s="139">
        <f>SUM(H45:H47)</f>
        <v>657</v>
      </c>
      <c r="I48" s="139">
        <f>SUM(I45:I47)</f>
        <v>256</v>
      </c>
      <c r="J48" s="16"/>
      <c r="K48" s="16"/>
    </row>
    <row r="49" spans="1:11" ht="12.75" customHeight="1">
      <c r="A49" s="129">
        <v>272</v>
      </c>
      <c r="B49" s="129" t="s">
        <v>379</v>
      </c>
      <c r="C49" s="130" t="s">
        <v>535</v>
      </c>
      <c r="D49" s="131" t="s">
        <v>535</v>
      </c>
      <c r="E49" s="129">
        <v>451190</v>
      </c>
      <c r="F49" s="132">
        <v>609</v>
      </c>
      <c r="G49" s="15">
        <v>406</v>
      </c>
      <c r="H49" s="15">
        <v>203</v>
      </c>
      <c r="I49" s="15">
        <v>90</v>
      </c>
      <c r="J49" s="16"/>
      <c r="K49" s="16"/>
    </row>
    <row r="50" spans="1:11" ht="12.75">
      <c r="A50" s="129">
        <v>273</v>
      </c>
      <c r="B50" s="129" t="s">
        <v>379</v>
      </c>
      <c r="C50" s="130"/>
      <c r="D50" s="131" t="s">
        <v>536</v>
      </c>
      <c r="E50" s="129">
        <v>451187</v>
      </c>
      <c r="F50" s="132">
        <v>256</v>
      </c>
      <c r="G50" s="15">
        <v>115</v>
      </c>
      <c r="H50" s="15">
        <v>141</v>
      </c>
      <c r="I50" s="15">
        <v>53</v>
      </c>
      <c r="J50" s="16"/>
      <c r="K50" s="16"/>
    </row>
    <row r="51" spans="1:11" ht="12.75">
      <c r="A51" s="129">
        <v>274</v>
      </c>
      <c r="B51" s="129" t="s">
        <v>379</v>
      </c>
      <c r="C51" s="130"/>
      <c r="D51" s="131" t="s">
        <v>537</v>
      </c>
      <c r="E51" s="129">
        <v>451164</v>
      </c>
      <c r="F51" s="132">
        <v>148</v>
      </c>
      <c r="G51" s="15">
        <v>71</v>
      </c>
      <c r="H51" s="15">
        <v>77</v>
      </c>
      <c r="I51" s="15">
        <v>32</v>
      </c>
      <c r="J51" s="16"/>
      <c r="K51" s="16"/>
    </row>
    <row r="52" spans="1:11" ht="12.75">
      <c r="A52" s="129">
        <v>275</v>
      </c>
      <c r="B52" s="129" t="s">
        <v>379</v>
      </c>
      <c r="C52" s="130"/>
      <c r="D52" s="131" t="s">
        <v>538</v>
      </c>
      <c r="E52" s="129">
        <v>451178</v>
      </c>
      <c r="F52" s="132">
        <v>72</v>
      </c>
      <c r="G52" s="15">
        <v>32</v>
      </c>
      <c r="H52" s="15">
        <v>40</v>
      </c>
      <c r="I52" s="15">
        <v>18</v>
      </c>
      <c r="J52" s="16"/>
      <c r="K52" s="16"/>
    </row>
    <row r="53" spans="2:11" s="133" customFormat="1" ht="19.5" customHeight="1">
      <c r="B53" s="137" t="s">
        <v>40</v>
      </c>
      <c r="C53" s="137"/>
      <c r="D53" s="137"/>
      <c r="E53" s="137"/>
      <c r="F53" s="139">
        <f>SUM(F49:F52)</f>
        <v>1085</v>
      </c>
      <c r="G53" s="139">
        <f>SUM(G49:G52)</f>
        <v>624</v>
      </c>
      <c r="H53" s="139">
        <f>SUM(H49:H52)</f>
        <v>461</v>
      </c>
      <c r="I53" s="139">
        <f>SUM(I49:I52)</f>
        <v>193</v>
      </c>
      <c r="J53" s="16"/>
      <c r="K53" s="16"/>
    </row>
    <row r="54" spans="1:11" ht="12.75" customHeight="1">
      <c r="A54" s="129">
        <v>37</v>
      </c>
      <c r="B54" s="129" t="s">
        <v>379</v>
      </c>
      <c r="C54" s="130" t="s">
        <v>539</v>
      </c>
      <c r="D54" s="131" t="s">
        <v>539</v>
      </c>
      <c r="E54" s="129">
        <v>451126</v>
      </c>
      <c r="F54" s="132">
        <v>838</v>
      </c>
      <c r="G54" s="15">
        <v>461</v>
      </c>
      <c r="H54" s="15">
        <v>377</v>
      </c>
      <c r="I54" s="15">
        <v>153</v>
      </c>
      <c r="J54" s="16" t="s">
        <v>540</v>
      </c>
      <c r="K54" s="17" t="s">
        <v>377</v>
      </c>
    </row>
    <row r="55" spans="1:11" ht="12.75">
      <c r="A55" s="129">
        <v>38</v>
      </c>
      <c r="B55" s="129" t="s">
        <v>379</v>
      </c>
      <c r="C55" s="130"/>
      <c r="D55" s="131" t="s">
        <v>541</v>
      </c>
      <c r="E55" s="129">
        <v>451131</v>
      </c>
      <c r="F55" s="132">
        <v>65</v>
      </c>
      <c r="G55" s="15">
        <v>31</v>
      </c>
      <c r="H55" s="15">
        <v>34</v>
      </c>
      <c r="I55" s="15">
        <v>13</v>
      </c>
      <c r="J55" s="16"/>
      <c r="K55" s="16"/>
    </row>
    <row r="56" spans="1:11" ht="12.75">
      <c r="A56" s="129">
        <v>39</v>
      </c>
      <c r="B56" s="129" t="s">
        <v>379</v>
      </c>
      <c r="C56" s="130"/>
      <c r="D56" s="131" t="s">
        <v>542</v>
      </c>
      <c r="E56" s="129">
        <v>451124</v>
      </c>
      <c r="F56" s="132">
        <v>99</v>
      </c>
      <c r="G56" s="15">
        <v>43</v>
      </c>
      <c r="H56" s="15">
        <v>56</v>
      </c>
      <c r="I56" s="15">
        <v>19</v>
      </c>
      <c r="J56" s="16"/>
      <c r="K56" s="16"/>
    </row>
    <row r="57" spans="1:11" ht="12.75">
      <c r="A57" s="129">
        <v>40</v>
      </c>
      <c r="B57" s="129" t="s">
        <v>379</v>
      </c>
      <c r="C57" s="130"/>
      <c r="D57" s="131" t="s">
        <v>543</v>
      </c>
      <c r="E57" s="129">
        <v>451125</v>
      </c>
      <c r="F57" s="132">
        <v>230</v>
      </c>
      <c r="G57" s="15">
        <v>102</v>
      </c>
      <c r="H57" s="15">
        <v>128</v>
      </c>
      <c r="I57" s="15">
        <v>41</v>
      </c>
      <c r="J57" s="16"/>
      <c r="K57" s="16"/>
    </row>
    <row r="58" spans="1:11" ht="12.75">
      <c r="A58" s="129">
        <v>41</v>
      </c>
      <c r="B58" s="129" t="s">
        <v>379</v>
      </c>
      <c r="C58" s="130"/>
      <c r="D58" s="131" t="s">
        <v>544</v>
      </c>
      <c r="E58" s="129"/>
      <c r="F58" s="132">
        <v>0</v>
      </c>
      <c r="G58" s="14">
        <v>0</v>
      </c>
      <c r="H58" s="14">
        <v>0</v>
      </c>
      <c r="I58" s="14"/>
      <c r="J58" s="16"/>
      <c r="K58" s="16"/>
    </row>
    <row r="59" spans="1:11" ht="12.75">
      <c r="A59" s="129">
        <v>42</v>
      </c>
      <c r="B59" s="129" t="s">
        <v>379</v>
      </c>
      <c r="C59" s="130"/>
      <c r="D59" s="131" t="s">
        <v>545</v>
      </c>
      <c r="E59" s="129">
        <v>451167</v>
      </c>
      <c r="F59" s="132">
        <v>61</v>
      </c>
      <c r="G59" s="15">
        <v>27</v>
      </c>
      <c r="H59" s="15">
        <v>34</v>
      </c>
      <c r="I59" s="15">
        <v>12</v>
      </c>
      <c r="J59" s="16"/>
      <c r="K59" s="16"/>
    </row>
    <row r="60" spans="1:11" ht="12.75">
      <c r="A60" s="129">
        <v>43</v>
      </c>
      <c r="B60" s="129" t="s">
        <v>379</v>
      </c>
      <c r="C60" s="130"/>
      <c r="D60" s="131" t="s">
        <v>546</v>
      </c>
      <c r="E60" s="129"/>
      <c r="F60" s="132">
        <v>0</v>
      </c>
      <c r="G60" s="14">
        <v>0</v>
      </c>
      <c r="H60" s="14">
        <v>0</v>
      </c>
      <c r="I60" s="14"/>
      <c r="J60" s="16"/>
      <c r="K60" s="16"/>
    </row>
    <row r="61" spans="2:11" s="133" customFormat="1" ht="19.5" customHeight="1">
      <c r="B61" s="137" t="s">
        <v>40</v>
      </c>
      <c r="C61" s="137"/>
      <c r="D61" s="137"/>
      <c r="E61" s="155"/>
      <c r="F61" s="156">
        <f>SUM(F54:F60)</f>
        <v>1293</v>
      </c>
      <c r="G61" s="139">
        <f>SUM(G54:G60)</f>
        <v>664</v>
      </c>
      <c r="H61" s="139">
        <f>SUM(H54:H60)</f>
        <v>629</v>
      </c>
      <c r="I61" s="139">
        <f>SUM(I54:I60)</f>
        <v>238</v>
      </c>
      <c r="J61" s="16"/>
      <c r="K61" s="16"/>
    </row>
    <row r="62" spans="1:11" ht="12.75" customHeight="1">
      <c r="A62" s="129">
        <v>44</v>
      </c>
      <c r="B62" s="129" t="s">
        <v>379</v>
      </c>
      <c r="C62" s="130" t="s">
        <v>547</v>
      </c>
      <c r="D62" s="131" t="s">
        <v>547</v>
      </c>
      <c r="E62" s="129">
        <v>451160</v>
      </c>
      <c r="F62" s="132">
        <v>122</v>
      </c>
      <c r="G62" s="15">
        <v>53</v>
      </c>
      <c r="H62" s="15">
        <v>69</v>
      </c>
      <c r="I62" s="15">
        <v>25</v>
      </c>
      <c r="J62" s="16"/>
      <c r="K62" s="16"/>
    </row>
    <row r="63" spans="1:11" ht="12.75">
      <c r="A63" s="129">
        <v>45</v>
      </c>
      <c r="B63" s="129" t="s">
        <v>379</v>
      </c>
      <c r="C63" s="130"/>
      <c r="D63" s="131" t="s">
        <v>548</v>
      </c>
      <c r="E63" s="129">
        <v>451079</v>
      </c>
      <c r="F63" s="132">
        <v>66</v>
      </c>
      <c r="G63" s="15">
        <v>32</v>
      </c>
      <c r="H63" s="15">
        <v>34</v>
      </c>
      <c r="I63" s="15">
        <v>14</v>
      </c>
      <c r="J63" s="16"/>
      <c r="K63" s="16"/>
    </row>
    <row r="64" spans="1:11" ht="12.75">
      <c r="A64" s="129">
        <v>46</v>
      </c>
      <c r="B64" s="129" t="s">
        <v>379</v>
      </c>
      <c r="C64" s="130"/>
      <c r="D64" s="131" t="s">
        <v>549</v>
      </c>
      <c r="E64" s="129">
        <v>451127</v>
      </c>
      <c r="F64" s="132">
        <v>48</v>
      </c>
      <c r="G64" s="15">
        <v>19</v>
      </c>
      <c r="H64" s="15">
        <v>29</v>
      </c>
      <c r="I64" s="15">
        <v>8</v>
      </c>
      <c r="J64" s="16"/>
      <c r="K64" s="16"/>
    </row>
    <row r="65" spans="1:11" ht="12.75">
      <c r="A65" s="129">
        <v>47</v>
      </c>
      <c r="B65" s="129" t="s">
        <v>379</v>
      </c>
      <c r="C65" s="130"/>
      <c r="D65" s="131" t="s">
        <v>550</v>
      </c>
      <c r="E65" s="129">
        <v>451158</v>
      </c>
      <c r="F65" s="132">
        <v>197</v>
      </c>
      <c r="G65" s="15">
        <v>101</v>
      </c>
      <c r="H65" s="15">
        <v>96</v>
      </c>
      <c r="I65" s="15">
        <v>31</v>
      </c>
      <c r="J65" s="16"/>
      <c r="K65" s="16"/>
    </row>
    <row r="66" spans="1:11" ht="12.75">
      <c r="A66" s="129">
        <v>48</v>
      </c>
      <c r="B66" s="129" t="s">
        <v>379</v>
      </c>
      <c r="C66" s="130"/>
      <c r="D66" s="131" t="s">
        <v>551</v>
      </c>
      <c r="E66" s="129">
        <v>451147</v>
      </c>
      <c r="F66" s="132">
        <v>115</v>
      </c>
      <c r="G66" s="15">
        <v>51</v>
      </c>
      <c r="H66" s="15">
        <v>64</v>
      </c>
      <c r="I66" s="15">
        <v>19</v>
      </c>
      <c r="J66" s="16"/>
      <c r="K66" s="16"/>
    </row>
    <row r="67" spans="1:11" ht="12.75">
      <c r="A67" s="129">
        <v>49</v>
      </c>
      <c r="B67" s="129" t="s">
        <v>379</v>
      </c>
      <c r="C67" s="130"/>
      <c r="D67" s="131" t="s">
        <v>552</v>
      </c>
      <c r="E67" s="129">
        <v>451155</v>
      </c>
      <c r="F67" s="132">
        <v>291</v>
      </c>
      <c r="G67" s="15">
        <v>137</v>
      </c>
      <c r="H67" s="15">
        <v>154</v>
      </c>
      <c r="I67" s="15">
        <v>50</v>
      </c>
      <c r="J67" s="16"/>
      <c r="K67" s="16"/>
    </row>
    <row r="68" spans="1:11" ht="12.75">
      <c r="A68" s="129">
        <v>50</v>
      </c>
      <c r="B68" s="129" t="s">
        <v>379</v>
      </c>
      <c r="C68" s="130"/>
      <c r="D68" s="131" t="s">
        <v>553</v>
      </c>
      <c r="E68" s="129">
        <v>451159</v>
      </c>
      <c r="F68" s="132">
        <v>297</v>
      </c>
      <c r="G68" s="15">
        <v>145</v>
      </c>
      <c r="H68" s="15">
        <v>152</v>
      </c>
      <c r="I68" s="15">
        <v>54</v>
      </c>
      <c r="J68" s="16"/>
      <c r="K68" s="16"/>
    </row>
    <row r="69" spans="2:11" s="133" customFormat="1" ht="19.5" customHeight="1">
      <c r="B69" s="137" t="s">
        <v>40</v>
      </c>
      <c r="C69" s="137"/>
      <c r="D69" s="137"/>
      <c r="E69" s="155"/>
      <c r="F69" s="156">
        <f>SUM(F62:F68)</f>
        <v>1136</v>
      </c>
      <c r="G69" s="139">
        <f>SUM(G62:G68)</f>
        <v>538</v>
      </c>
      <c r="H69" s="139">
        <f>SUM(H62:H68)</f>
        <v>598</v>
      </c>
      <c r="I69" s="139">
        <f>SUM(I62:I68)</f>
        <v>201</v>
      </c>
      <c r="J69" s="16"/>
      <c r="K69" s="16"/>
    </row>
    <row r="70" spans="1:11" ht="12.75" customHeight="1">
      <c r="A70" s="129">
        <v>51</v>
      </c>
      <c r="B70" s="129" t="s">
        <v>379</v>
      </c>
      <c r="C70" s="157" t="s">
        <v>554</v>
      </c>
      <c r="D70" s="158" t="s">
        <v>554</v>
      </c>
      <c r="E70" s="159"/>
      <c r="F70" s="132">
        <v>175</v>
      </c>
      <c r="G70" s="15">
        <v>87</v>
      </c>
      <c r="H70" s="15">
        <v>88</v>
      </c>
      <c r="I70" s="15">
        <v>30</v>
      </c>
      <c r="J70" s="16"/>
      <c r="K70" s="16"/>
    </row>
    <row r="71" spans="1:11" ht="12.75">
      <c r="A71" s="129">
        <v>52</v>
      </c>
      <c r="B71" s="129" t="s">
        <v>379</v>
      </c>
      <c r="C71" s="157"/>
      <c r="D71" s="158" t="s">
        <v>555</v>
      </c>
      <c r="E71" s="159">
        <v>451146</v>
      </c>
      <c r="F71" s="132">
        <v>234</v>
      </c>
      <c r="G71" s="15">
        <v>111</v>
      </c>
      <c r="H71" s="15">
        <v>123</v>
      </c>
      <c r="I71" s="15">
        <v>45</v>
      </c>
      <c r="J71" s="16"/>
      <c r="K71" s="16"/>
    </row>
    <row r="72" spans="1:11" ht="12.75">
      <c r="A72" s="129">
        <v>53</v>
      </c>
      <c r="B72" s="129" t="s">
        <v>379</v>
      </c>
      <c r="C72" s="157"/>
      <c r="D72" s="158" t="s">
        <v>556</v>
      </c>
      <c r="E72" s="159">
        <v>451142</v>
      </c>
      <c r="F72" s="132">
        <v>177</v>
      </c>
      <c r="G72" s="15">
        <v>81</v>
      </c>
      <c r="H72" s="15">
        <v>96</v>
      </c>
      <c r="I72" s="15">
        <v>32</v>
      </c>
      <c r="J72" s="16"/>
      <c r="K72" s="16"/>
    </row>
    <row r="73" spans="1:11" ht="12.75">
      <c r="A73" s="129">
        <v>54</v>
      </c>
      <c r="B73" s="129" t="s">
        <v>379</v>
      </c>
      <c r="C73" s="157"/>
      <c r="D73" s="158" t="s">
        <v>557</v>
      </c>
      <c r="E73" s="159">
        <v>451144</v>
      </c>
      <c r="F73" s="132">
        <v>24</v>
      </c>
      <c r="G73" s="15">
        <v>12</v>
      </c>
      <c r="H73" s="15">
        <v>12</v>
      </c>
      <c r="I73" s="15">
        <v>5</v>
      </c>
      <c r="J73" s="16"/>
      <c r="K73" s="16"/>
    </row>
    <row r="74" spans="1:11" ht="12.75">
      <c r="A74" s="129">
        <v>55</v>
      </c>
      <c r="B74" s="129" t="s">
        <v>379</v>
      </c>
      <c r="C74" s="157"/>
      <c r="D74" s="158" t="s">
        <v>558</v>
      </c>
      <c r="E74" s="159">
        <v>451145</v>
      </c>
      <c r="F74" s="132">
        <v>262</v>
      </c>
      <c r="G74" s="15">
        <v>130</v>
      </c>
      <c r="H74" s="15">
        <v>132</v>
      </c>
      <c r="I74" s="15">
        <v>42</v>
      </c>
      <c r="J74" s="16"/>
      <c r="K74" s="16"/>
    </row>
    <row r="75" spans="1:11" ht="12.75">
      <c r="A75" s="129">
        <v>56</v>
      </c>
      <c r="B75" s="129" t="s">
        <v>379</v>
      </c>
      <c r="C75" s="157"/>
      <c r="D75" s="158" t="s">
        <v>559</v>
      </c>
      <c r="E75" s="159"/>
      <c r="F75" s="132">
        <v>0</v>
      </c>
      <c r="G75" s="14">
        <v>0</v>
      </c>
      <c r="H75" s="14">
        <v>0</v>
      </c>
      <c r="I75" s="14"/>
      <c r="J75" s="16"/>
      <c r="K75" s="16"/>
    </row>
    <row r="76" spans="1:11" ht="17.25" customHeight="1">
      <c r="A76" s="129">
        <v>57</v>
      </c>
      <c r="B76" s="129" t="s">
        <v>379</v>
      </c>
      <c r="C76" s="129" t="s">
        <v>45</v>
      </c>
      <c r="D76" s="158" t="s">
        <v>560</v>
      </c>
      <c r="E76" s="159">
        <v>451150</v>
      </c>
      <c r="F76" s="132">
        <v>103</v>
      </c>
      <c r="G76" s="15">
        <v>53</v>
      </c>
      <c r="H76" s="15">
        <v>50</v>
      </c>
      <c r="I76" s="15">
        <v>19</v>
      </c>
      <c r="J76" s="16"/>
      <c r="K76" s="16"/>
    </row>
    <row r="77" spans="1:11" ht="17.25" customHeight="1">
      <c r="A77" s="129">
        <v>58</v>
      </c>
      <c r="B77" s="129" t="s">
        <v>379</v>
      </c>
      <c r="C77" s="129"/>
      <c r="D77" s="158" t="s">
        <v>561</v>
      </c>
      <c r="E77" s="159"/>
      <c r="F77" s="132">
        <v>0</v>
      </c>
      <c r="G77" s="14">
        <v>0</v>
      </c>
      <c r="H77" s="14">
        <v>0</v>
      </c>
      <c r="I77" s="14"/>
      <c r="J77" s="16"/>
      <c r="K77" s="16"/>
    </row>
    <row r="78" spans="1:11" ht="17.25" customHeight="1">
      <c r="A78" s="129">
        <v>59</v>
      </c>
      <c r="B78" s="129" t="s">
        <v>379</v>
      </c>
      <c r="C78" s="129"/>
      <c r="D78" s="158" t="s">
        <v>562</v>
      </c>
      <c r="E78" s="159"/>
      <c r="F78" s="132">
        <v>0</v>
      </c>
      <c r="G78" s="14">
        <v>0</v>
      </c>
      <c r="H78" s="14">
        <v>0</v>
      </c>
      <c r="I78" s="14"/>
      <c r="J78" s="16"/>
      <c r="K78" s="16"/>
    </row>
    <row r="79" spans="1:11" ht="17.25" customHeight="1">
      <c r="A79" s="129">
        <v>60</v>
      </c>
      <c r="B79" s="129" t="s">
        <v>379</v>
      </c>
      <c r="C79" s="129"/>
      <c r="D79" s="158" t="s">
        <v>563</v>
      </c>
      <c r="E79" s="159"/>
      <c r="F79" s="132">
        <v>0</v>
      </c>
      <c r="G79" s="14">
        <v>0</v>
      </c>
      <c r="H79" s="14">
        <v>0</v>
      </c>
      <c r="I79" s="14"/>
      <c r="J79" s="16"/>
      <c r="K79" s="16"/>
    </row>
    <row r="80" spans="1:11" ht="17.25" customHeight="1">
      <c r="A80" s="129">
        <v>61</v>
      </c>
      <c r="B80" s="129" t="s">
        <v>379</v>
      </c>
      <c r="C80" s="129"/>
      <c r="D80" s="158" t="s">
        <v>564</v>
      </c>
      <c r="E80" s="159"/>
      <c r="F80" s="132">
        <v>0</v>
      </c>
      <c r="G80" s="14">
        <v>0</v>
      </c>
      <c r="H80" s="14">
        <v>0</v>
      </c>
      <c r="I80" s="14"/>
      <c r="J80" s="16"/>
      <c r="K80" s="16"/>
    </row>
    <row r="81" spans="2:11" s="133" customFormat="1" ht="17.25" customHeight="1">
      <c r="B81" s="137" t="s">
        <v>40</v>
      </c>
      <c r="C81" s="137"/>
      <c r="D81" s="137"/>
      <c r="E81" s="155"/>
      <c r="F81" s="156">
        <f>SUM(F70:F80)</f>
        <v>975</v>
      </c>
      <c r="G81" s="139">
        <f>SUM(G70:G80)</f>
        <v>474</v>
      </c>
      <c r="H81" s="139">
        <f>SUM(H70:H80)</f>
        <v>501</v>
      </c>
      <c r="I81" s="139">
        <f>SUM(I70:I80)</f>
        <v>173</v>
      </c>
      <c r="J81" s="16"/>
      <c r="K81" s="16"/>
    </row>
    <row r="82" spans="1:11" ht="18.75" customHeight="1">
      <c r="A82" s="129">
        <v>62</v>
      </c>
      <c r="B82" s="129" t="s">
        <v>379</v>
      </c>
      <c r="C82" s="130" t="s">
        <v>565</v>
      </c>
      <c r="D82" s="131" t="s">
        <v>565</v>
      </c>
      <c r="E82" s="129">
        <v>451123</v>
      </c>
      <c r="F82" s="132">
        <v>958</v>
      </c>
      <c r="G82" s="15">
        <v>493</v>
      </c>
      <c r="H82" s="15">
        <v>465</v>
      </c>
      <c r="I82" s="15">
        <v>160</v>
      </c>
      <c r="J82" s="16"/>
      <c r="K82" s="16"/>
    </row>
    <row r="83" spans="1:11" ht="18.75" customHeight="1">
      <c r="A83" s="129">
        <v>63</v>
      </c>
      <c r="B83" s="129" t="s">
        <v>379</v>
      </c>
      <c r="C83" s="130"/>
      <c r="D83" s="131" t="s">
        <v>566</v>
      </c>
      <c r="E83" s="129">
        <v>451122</v>
      </c>
      <c r="F83" s="132">
        <v>101</v>
      </c>
      <c r="G83" s="15">
        <v>47</v>
      </c>
      <c r="H83" s="15">
        <v>54</v>
      </c>
      <c r="I83" s="15">
        <v>18</v>
      </c>
      <c r="J83" s="16"/>
      <c r="K83" s="16"/>
    </row>
    <row r="84" spans="1:11" ht="18.75" customHeight="1">
      <c r="A84" s="129">
        <v>64</v>
      </c>
      <c r="B84" s="129" t="s">
        <v>379</v>
      </c>
      <c r="C84" s="130"/>
      <c r="D84" s="131" t="s">
        <v>567</v>
      </c>
      <c r="E84" s="129">
        <v>451132</v>
      </c>
      <c r="F84" s="132">
        <v>57</v>
      </c>
      <c r="G84" s="15">
        <v>26</v>
      </c>
      <c r="H84" s="15">
        <v>31</v>
      </c>
      <c r="I84" s="15">
        <v>12</v>
      </c>
      <c r="J84" s="16"/>
      <c r="K84" s="16"/>
    </row>
    <row r="85" spans="1:11" ht="18.75" customHeight="1">
      <c r="A85" s="129">
        <v>65</v>
      </c>
      <c r="B85" s="129" t="s">
        <v>379</v>
      </c>
      <c r="C85" s="130"/>
      <c r="D85" s="131" t="s">
        <v>568</v>
      </c>
      <c r="E85" s="129">
        <v>451137</v>
      </c>
      <c r="F85" s="132">
        <v>110</v>
      </c>
      <c r="G85" s="15">
        <v>48</v>
      </c>
      <c r="H85" s="15">
        <v>62</v>
      </c>
      <c r="I85" s="15">
        <v>22</v>
      </c>
      <c r="J85" s="16"/>
      <c r="K85" s="16"/>
    </row>
    <row r="86" spans="1:11" ht="18.75" customHeight="1">
      <c r="A86" s="129">
        <v>66</v>
      </c>
      <c r="B86" s="129" t="s">
        <v>379</v>
      </c>
      <c r="C86" s="130"/>
      <c r="D86" s="131" t="s">
        <v>569</v>
      </c>
      <c r="E86" s="129">
        <v>451138</v>
      </c>
      <c r="F86" s="132">
        <v>118</v>
      </c>
      <c r="G86" s="15">
        <v>49</v>
      </c>
      <c r="H86" s="15">
        <v>69</v>
      </c>
      <c r="I86" s="15">
        <v>19</v>
      </c>
      <c r="J86" s="16"/>
      <c r="K86" s="16"/>
    </row>
    <row r="87" spans="1:11" ht="18.75" customHeight="1">
      <c r="A87" s="129">
        <v>67</v>
      </c>
      <c r="B87" s="129" t="s">
        <v>379</v>
      </c>
      <c r="C87" s="130"/>
      <c r="D87" s="131" t="s">
        <v>570</v>
      </c>
      <c r="E87" s="129">
        <v>451139</v>
      </c>
      <c r="F87" s="132">
        <v>63</v>
      </c>
      <c r="G87" s="15">
        <v>29</v>
      </c>
      <c r="H87" s="15">
        <v>34</v>
      </c>
      <c r="I87" s="15">
        <v>14</v>
      </c>
      <c r="J87" s="16"/>
      <c r="K87" s="16"/>
    </row>
    <row r="88" spans="1:11" ht="18.75" customHeight="1">
      <c r="A88" s="129">
        <v>68</v>
      </c>
      <c r="B88" s="129" t="s">
        <v>379</v>
      </c>
      <c r="C88" s="130"/>
      <c r="D88" s="131" t="s">
        <v>571</v>
      </c>
      <c r="E88" s="129">
        <v>451140</v>
      </c>
      <c r="F88" s="132">
        <v>52</v>
      </c>
      <c r="G88" s="15">
        <v>23</v>
      </c>
      <c r="H88" s="15">
        <v>29</v>
      </c>
      <c r="I88" s="15">
        <v>15</v>
      </c>
      <c r="J88" s="16"/>
      <c r="K88" s="16"/>
    </row>
    <row r="89" spans="1:11" ht="18.75" customHeight="1">
      <c r="A89" s="129">
        <v>69</v>
      </c>
      <c r="B89" s="129" t="s">
        <v>379</v>
      </c>
      <c r="C89" s="130"/>
      <c r="D89" s="131" t="s">
        <v>572</v>
      </c>
      <c r="E89" s="129"/>
      <c r="F89" s="132">
        <v>0</v>
      </c>
      <c r="G89" s="14">
        <v>0</v>
      </c>
      <c r="H89" s="14">
        <v>0</v>
      </c>
      <c r="I89" s="14"/>
      <c r="J89" s="16"/>
      <c r="K89" s="16"/>
    </row>
    <row r="90" spans="1:11" ht="18.75" customHeight="1">
      <c r="A90" s="129">
        <v>70</v>
      </c>
      <c r="B90" s="129" t="s">
        <v>379</v>
      </c>
      <c r="C90" s="130"/>
      <c r="D90" s="131" t="s">
        <v>573</v>
      </c>
      <c r="E90" s="129"/>
      <c r="F90" s="132">
        <v>0</v>
      </c>
      <c r="G90" s="14">
        <v>0</v>
      </c>
      <c r="H90" s="14">
        <v>0</v>
      </c>
      <c r="I90" s="14"/>
      <c r="J90" s="16"/>
      <c r="K90" s="16"/>
    </row>
    <row r="91" spans="1:11" ht="18.75" customHeight="1">
      <c r="A91" s="129">
        <v>71</v>
      </c>
      <c r="B91" s="129" t="s">
        <v>379</v>
      </c>
      <c r="C91" s="130"/>
      <c r="D91" s="131" t="s">
        <v>574</v>
      </c>
      <c r="E91" s="129"/>
      <c r="F91" s="132">
        <v>0</v>
      </c>
      <c r="G91" s="14">
        <v>0</v>
      </c>
      <c r="H91" s="14">
        <v>0</v>
      </c>
      <c r="I91" s="14"/>
      <c r="J91" s="16"/>
      <c r="K91" s="16"/>
    </row>
    <row r="92" spans="1:11" ht="18.75" customHeight="1">
      <c r="A92" s="129">
        <v>72</v>
      </c>
      <c r="B92" s="129" t="s">
        <v>379</v>
      </c>
      <c r="C92" s="130"/>
      <c r="D92" s="131" t="s">
        <v>575</v>
      </c>
      <c r="E92" s="129">
        <v>451252</v>
      </c>
      <c r="F92" s="132">
        <v>229</v>
      </c>
      <c r="G92" s="15">
        <v>120</v>
      </c>
      <c r="H92" s="15">
        <v>109</v>
      </c>
      <c r="I92" s="15">
        <v>44</v>
      </c>
      <c r="J92" s="16"/>
      <c r="K92" s="16"/>
    </row>
    <row r="93" spans="1:11" ht="18.75" customHeight="1">
      <c r="A93" s="129">
        <v>73</v>
      </c>
      <c r="B93" s="129" t="s">
        <v>379</v>
      </c>
      <c r="C93" s="130"/>
      <c r="D93" s="131" t="s">
        <v>576</v>
      </c>
      <c r="E93" s="129"/>
      <c r="F93" s="132">
        <v>0</v>
      </c>
      <c r="G93" s="14">
        <v>0</v>
      </c>
      <c r="H93" s="14">
        <v>0</v>
      </c>
      <c r="I93" s="14"/>
      <c r="J93" s="16"/>
      <c r="K93" s="16"/>
    </row>
    <row r="94" spans="1:11" ht="18.75" customHeight="1">
      <c r="A94" s="129">
        <v>74</v>
      </c>
      <c r="B94" s="129" t="s">
        <v>379</v>
      </c>
      <c r="C94" s="130"/>
      <c r="D94" s="131" t="s">
        <v>577</v>
      </c>
      <c r="E94" s="129"/>
      <c r="F94" s="132">
        <v>0</v>
      </c>
      <c r="G94" s="14">
        <v>0</v>
      </c>
      <c r="H94" s="14">
        <v>0</v>
      </c>
      <c r="I94" s="14"/>
      <c r="J94" s="16"/>
      <c r="K94" s="16"/>
    </row>
    <row r="95" spans="1:11" ht="18.75" customHeight="1">
      <c r="A95" s="129">
        <v>75</v>
      </c>
      <c r="B95" s="129" t="s">
        <v>379</v>
      </c>
      <c r="C95" s="130"/>
      <c r="D95" s="131" t="s">
        <v>578</v>
      </c>
      <c r="E95" s="129"/>
      <c r="F95" s="132">
        <v>0</v>
      </c>
      <c r="G95" s="14">
        <v>0</v>
      </c>
      <c r="H95" s="14">
        <v>0</v>
      </c>
      <c r="I95" s="14"/>
      <c r="J95" s="16"/>
      <c r="K95" s="16"/>
    </row>
    <row r="96" spans="1:11" ht="18.75" customHeight="1">
      <c r="A96" s="129">
        <v>76</v>
      </c>
      <c r="B96" s="129" t="s">
        <v>379</v>
      </c>
      <c r="C96" s="130"/>
      <c r="D96" s="131" t="s">
        <v>579</v>
      </c>
      <c r="E96" s="129"/>
      <c r="F96" s="132">
        <v>0</v>
      </c>
      <c r="G96" s="14">
        <v>0</v>
      </c>
      <c r="H96" s="14">
        <v>0</v>
      </c>
      <c r="I96" s="14"/>
      <c r="J96" s="16"/>
      <c r="K96" s="16"/>
    </row>
    <row r="97" spans="1:11" ht="18.75" customHeight="1">
      <c r="A97" s="129">
        <v>77</v>
      </c>
      <c r="B97" s="129" t="s">
        <v>379</v>
      </c>
      <c r="C97" s="130"/>
      <c r="D97" s="131" t="s">
        <v>580</v>
      </c>
      <c r="E97" s="129"/>
      <c r="F97" s="132">
        <v>0</v>
      </c>
      <c r="G97" s="14">
        <v>0</v>
      </c>
      <c r="H97" s="14">
        <v>0</v>
      </c>
      <c r="I97" s="14"/>
      <c r="J97" s="16"/>
      <c r="K97" s="16"/>
    </row>
    <row r="98" spans="1:11" ht="18.75" customHeight="1">
      <c r="A98" s="129">
        <v>78</v>
      </c>
      <c r="B98" s="129" t="s">
        <v>379</v>
      </c>
      <c r="C98" s="130"/>
      <c r="D98" s="131" t="s">
        <v>581</v>
      </c>
      <c r="E98" s="129"/>
      <c r="F98" s="132">
        <v>0</v>
      </c>
      <c r="G98" s="14">
        <v>0</v>
      </c>
      <c r="H98" s="14">
        <v>0</v>
      </c>
      <c r="I98" s="14"/>
      <c r="J98" s="16"/>
      <c r="K98" s="16"/>
    </row>
    <row r="99" spans="1:11" ht="18.75" customHeight="1">
      <c r="A99" s="129">
        <v>79</v>
      </c>
      <c r="B99" s="129" t="s">
        <v>379</v>
      </c>
      <c r="C99" s="130"/>
      <c r="D99" s="131" t="s">
        <v>582</v>
      </c>
      <c r="E99" s="129"/>
      <c r="F99" s="132">
        <v>0</v>
      </c>
      <c r="G99" s="14">
        <v>0</v>
      </c>
      <c r="H99" s="14">
        <v>0</v>
      </c>
      <c r="I99" s="14"/>
      <c r="J99" s="16"/>
      <c r="K99" s="16"/>
    </row>
    <row r="100" spans="2:11" s="133" customFormat="1" ht="18.75" customHeight="1">
      <c r="B100" s="137" t="s">
        <v>40</v>
      </c>
      <c r="C100" s="137"/>
      <c r="D100" s="137"/>
      <c r="E100" s="155"/>
      <c r="F100" s="156">
        <f>SUM(F82:F99)</f>
        <v>1688</v>
      </c>
      <c r="G100" s="139">
        <f>SUM(G82:G99)</f>
        <v>835</v>
      </c>
      <c r="H100" s="139">
        <f>SUM(H82:H99)</f>
        <v>853</v>
      </c>
      <c r="I100" s="139">
        <f>SUM(I82:I99)</f>
        <v>304</v>
      </c>
      <c r="J100" s="16"/>
      <c r="K100" s="16"/>
    </row>
    <row r="101" spans="1:11" ht="12.75" customHeight="1">
      <c r="A101" s="130">
        <v>80</v>
      </c>
      <c r="B101" s="130" t="s">
        <v>379</v>
      </c>
      <c r="C101" s="130" t="s">
        <v>583</v>
      </c>
      <c r="D101" s="131" t="s">
        <v>583</v>
      </c>
      <c r="E101" s="130">
        <v>451093</v>
      </c>
      <c r="F101" s="14">
        <v>1406</v>
      </c>
      <c r="G101" s="15">
        <v>810</v>
      </c>
      <c r="H101" s="15">
        <v>596</v>
      </c>
      <c r="I101" s="15">
        <v>254</v>
      </c>
      <c r="J101" s="16" t="s">
        <v>584</v>
      </c>
      <c r="K101" s="17" t="s">
        <v>377</v>
      </c>
    </row>
    <row r="102" spans="1:11" ht="12.75">
      <c r="A102" s="160">
        <v>81</v>
      </c>
      <c r="B102" s="130" t="s">
        <v>379</v>
      </c>
      <c r="C102" s="130"/>
      <c r="D102" s="131" t="s">
        <v>585</v>
      </c>
      <c r="E102" s="129">
        <v>451095</v>
      </c>
      <c r="F102" s="132">
        <v>29</v>
      </c>
      <c r="G102" s="15">
        <v>12</v>
      </c>
      <c r="H102" s="15">
        <v>17</v>
      </c>
      <c r="I102" s="15">
        <v>7</v>
      </c>
      <c r="J102" s="16"/>
      <c r="K102" s="16"/>
    </row>
    <row r="103" spans="1:11" ht="12.75">
      <c r="A103" s="130">
        <v>82</v>
      </c>
      <c r="B103" s="130" t="s">
        <v>379</v>
      </c>
      <c r="C103" s="130"/>
      <c r="D103" s="131" t="s">
        <v>586</v>
      </c>
      <c r="E103" s="129">
        <v>451081</v>
      </c>
      <c r="F103" s="132">
        <v>168</v>
      </c>
      <c r="G103" s="15">
        <v>81</v>
      </c>
      <c r="H103" s="15">
        <v>87</v>
      </c>
      <c r="I103" s="15">
        <v>36</v>
      </c>
      <c r="J103" s="16"/>
      <c r="K103" s="16"/>
    </row>
    <row r="104" spans="2:11" s="133" customFormat="1" ht="19.5" customHeight="1">
      <c r="B104" s="161" t="s">
        <v>40</v>
      </c>
      <c r="C104" s="161"/>
      <c r="D104" s="161"/>
      <c r="E104" s="155"/>
      <c r="F104" s="156">
        <f>SUM(F101:F103)</f>
        <v>1603</v>
      </c>
      <c r="G104" s="156">
        <f>SUM(G101:G103)</f>
        <v>903</v>
      </c>
      <c r="H104" s="156">
        <f>SUM(H101:H103)</f>
        <v>700</v>
      </c>
      <c r="I104" s="156">
        <f>SUM(I101:I103)</f>
        <v>297</v>
      </c>
      <c r="J104" s="16"/>
      <c r="K104" s="16"/>
    </row>
    <row r="105" spans="1:11" ht="12.75" customHeight="1">
      <c r="A105" s="129">
        <v>83</v>
      </c>
      <c r="B105" s="129" t="s">
        <v>379</v>
      </c>
      <c r="C105" s="130" t="s">
        <v>587</v>
      </c>
      <c r="D105" s="131" t="s">
        <v>587</v>
      </c>
      <c r="E105" s="129">
        <v>451087</v>
      </c>
      <c r="F105" s="132">
        <v>291</v>
      </c>
      <c r="G105" s="15">
        <v>176</v>
      </c>
      <c r="H105" s="15">
        <v>115</v>
      </c>
      <c r="I105" s="15">
        <v>47</v>
      </c>
      <c r="J105" s="16"/>
      <c r="K105" s="16"/>
    </row>
    <row r="106" spans="1:11" ht="12.75">
      <c r="A106" s="129">
        <v>84</v>
      </c>
      <c r="B106" s="129" t="s">
        <v>379</v>
      </c>
      <c r="C106" s="130"/>
      <c r="D106" s="131" t="s">
        <v>588</v>
      </c>
      <c r="E106" s="129">
        <v>451089</v>
      </c>
      <c r="F106" s="132">
        <v>433</v>
      </c>
      <c r="G106" s="15">
        <v>221</v>
      </c>
      <c r="H106" s="15">
        <v>212</v>
      </c>
      <c r="I106" s="15">
        <v>91</v>
      </c>
      <c r="J106" s="16"/>
      <c r="K106" s="16"/>
    </row>
    <row r="107" spans="1:11" ht="12.75">
      <c r="A107" s="129">
        <v>85</v>
      </c>
      <c r="B107" s="129" t="s">
        <v>379</v>
      </c>
      <c r="C107" s="130"/>
      <c r="D107" s="131" t="s">
        <v>589</v>
      </c>
      <c r="E107" s="129">
        <v>451114</v>
      </c>
      <c r="F107" s="132">
        <v>249</v>
      </c>
      <c r="G107" s="15">
        <v>128</v>
      </c>
      <c r="H107" s="15">
        <v>121</v>
      </c>
      <c r="I107" s="15">
        <v>57</v>
      </c>
      <c r="J107" s="16"/>
      <c r="K107" s="16"/>
    </row>
    <row r="108" spans="2:11" s="133" customFormat="1" ht="19.5" customHeight="1">
      <c r="B108" s="137" t="s">
        <v>40</v>
      </c>
      <c r="C108" s="137"/>
      <c r="D108" s="137"/>
      <c r="E108" s="155"/>
      <c r="F108" s="156">
        <f>SUM(F105:F107)</f>
        <v>973</v>
      </c>
      <c r="G108" s="139">
        <f>SUM(G105:G107)</f>
        <v>525</v>
      </c>
      <c r="H108" s="139">
        <f>SUM(H105:H107)</f>
        <v>448</v>
      </c>
      <c r="I108" s="139">
        <f>SUM(I105:I107)</f>
        <v>195</v>
      </c>
      <c r="J108" s="16"/>
      <c r="K108" s="16"/>
    </row>
    <row r="109" spans="1:11" ht="12.75" customHeight="1">
      <c r="A109" s="129">
        <v>86</v>
      </c>
      <c r="B109" s="129" t="s">
        <v>379</v>
      </c>
      <c r="C109" s="130" t="s">
        <v>590</v>
      </c>
      <c r="D109" s="131" t="s">
        <v>590</v>
      </c>
      <c r="E109" s="129">
        <v>450824</v>
      </c>
      <c r="F109" s="132">
        <v>480</v>
      </c>
      <c r="G109" s="15">
        <v>231</v>
      </c>
      <c r="H109" s="15">
        <v>249</v>
      </c>
      <c r="I109" s="15">
        <v>79</v>
      </c>
      <c r="J109" s="16"/>
      <c r="K109" s="16"/>
    </row>
    <row r="110" spans="1:11" ht="12.75">
      <c r="A110" s="129">
        <v>87</v>
      </c>
      <c r="B110" s="129" t="s">
        <v>379</v>
      </c>
      <c r="C110" s="130"/>
      <c r="D110" s="131" t="s">
        <v>591</v>
      </c>
      <c r="E110" s="129">
        <v>451082</v>
      </c>
      <c r="F110" s="132">
        <v>91</v>
      </c>
      <c r="G110" s="15">
        <v>45</v>
      </c>
      <c r="H110" s="15">
        <v>46</v>
      </c>
      <c r="I110" s="15">
        <v>18</v>
      </c>
      <c r="J110" s="16"/>
      <c r="K110" s="16"/>
    </row>
    <row r="111" spans="1:11" ht="12.75">
      <c r="A111" s="129">
        <v>88</v>
      </c>
      <c r="B111" s="129" t="s">
        <v>379</v>
      </c>
      <c r="C111" s="130"/>
      <c r="D111" s="131" t="s">
        <v>592</v>
      </c>
      <c r="E111" s="129">
        <v>451128</v>
      </c>
      <c r="F111" s="132">
        <v>123</v>
      </c>
      <c r="G111" s="15">
        <v>52</v>
      </c>
      <c r="H111" s="15">
        <v>71</v>
      </c>
      <c r="I111" s="15">
        <v>24</v>
      </c>
      <c r="J111" s="16"/>
      <c r="K111" s="16"/>
    </row>
    <row r="112" spans="1:11" ht="12.75">
      <c r="A112" s="129">
        <v>89</v>
      </c>
      <c r="B112" s="129" t="s">
        <v>379</v>
      </c>
      <c r="C112" s="130"/>
      <c r="D112" s="131" t="s">
        <v>593</v>
      </c>
      <c r="E112" s="129">
        <v>451109</v>
      </c>
      <c r="F112" s="132">
        <v>86</v>
      </c>
      <c r="G112" s="15">
        <v>38</v>
      </c>
      <c r="H112" s="15">
        <v>48</v>
      </c>
      <c r="I112" s="15">
        <v>21</v>
      </c>
      <c r="J112" s="16"/>
      <c r="K112" s="16"/>
    </row>
    <row r="113" spans="1:11" ht="12.75">
      <c r="A113" s="129">
        <v>90</v>
      </c>
      <c r="B113" s="129" t="s">
        <v>379</v>
      </c>
      <c r="C113" s="130"/>
      <c r="D113" s="131" t="s">
        <v>115</v>
      </c>
      <c r="E113" s="129">
        <v>451094</v>
      </c>
      <c r="F113" s="132">
        <v>109</v>
      </c>
      <c r="G113" s="15">
        <v>45</v>
      </c>
      <c r="H113" s="15">
        <v>64</v>
      </c>
      <c r="I113" s="15">
        <v>23</v>
      </c>
      <c r="J113" s="16"/>
      <c r="K113" s="16"/>
    </row>
    <row r="114" spans="2:11" s="133" customFormat="1" ht="19.5" customHeight="1">
      <c r="B114" s="137" t="s">
        <v>40</v>
      </c>
      <c r="C114" s="137"/>
      <c r="D114" s="137"/>
      <c r="E114" s="155"/>
      <c r="F114" s="156">
        <f>SUM(F109:F113)</f>
        <v>889</v>
      </c>
      <c r="G114" s="156">
        <f>SUM(G109:G113)</f>
        <v>411</v>
      </c>
      <c r="H114" s="156">
        <f>SUM(H109:H113)</f>
        <v>478</v>
      </c>
      <c r="I114" s="156">
        <f>SUM(I109:I113)</f>
        <v>165</v>
      </c>
      <c r="J114" s="16"/>
      <c r="K114" s="16"/>
    </row>
    <row r="115" spans="1:11" ht="12.75" customHeight="1">
      <c r="A115" s="129">
        <v>91</v>
      </c>
      <c r="B115" s="129" t="s">
        <v>379</v>
      </c>
      <c r="C115" s="130" t="s">
        <v>594</v>
      </c>
      <c r="D115" s="131" t="s">
        <v>594</v>
      </c>
      <c r="E115" s="129">
        <v>451100</v>
      </c>
      <c r="F115" s="132">
        <v>319</v>
      </c>
      <c r="G115" s="15">
        <v>160</v>
      </c>
      <c r="H115" s="15">
        <v>159</v>
      </c>
      <c r="I115" s="15">
        <v>75</v>
      </c>
      <c r="J115" s="16"/>
      <c r="K115" s="16"/>
    </row>
    <row r="116" spans="1:11" ht="12.75">
      <c r="A116" s="129">
        <v>92</v>
      </c>
      <c r="B116" s="129" t="s">
        <v>379</v>
      </c>
      <c r="C116" s="130"/>
      <c r="D116" s="131" t="s">
        <v>360</v>
      </c>
      <c r="E116" s="129">
        <v>451104</v>
      </c>
      <c r="F116" s="132">
        <v>80</v>
      </c>
      <c r="G116" s="15">
        <v>34</v>
      </c>
      <c r="H116" s="15">
        <v>46</v>
      </c>
      <c r="I116" s="15">
        <v>15</v>
      </c>
      <c r="J116" s="16"/>
      <c r="K116" s="16"/>
    </row>
    <row r="117" spans="1:11" ht="12.75">
      <c r="A117" s="129">
        <v>93</v>
      </c>
      <c r="B117" s="129" t="s">
        <v>379</v>
      </c>
      <c r="C117" s="130"/>
      <c r="D117" s="131" t="s">
        <v>595</v>
      </c>
      <c r="E117" s="129">
        <v>451105</v>
      </c>
      <c r="F117" s="132">
        <v>84</v>
      </c>
      <c r="G117" s="15">
        <v>38</v>
      </c>
      <c r="H117" s="15">
        <v>46</v>
      </c>
      <c r="I117" s="15">
        <v>18</v>
      </c>
      <c r="J117" s="16"/>
      <c r="K117" s="16"/>
    </row>
    <row r="118" spans="1:11" ht="12.75">
      <c r="A118" s="129">
        <v>94</v>
      </c>
      <c r="B118" s="129" t="s">
        <v>379</v>
      </c>
      <c r="C118" s="130"/>
      <c r="D118" s="131" t="s">
        <v>596</v>
      </c>
      <c r="E118" s="129">
        <v>451106</v>
      </c>
      <c r="F118" s="132">
        <v>60</v>
      </c>
      <c r="G118" s="15">
        <v>27</v>
      </c>
      <c r="H118" s="15">
        <v>33</v>
      </c>
      <c r="I118" s="15">
        <v>13</v>
      </c>
      <c r="J118" s="16"/>
      <c r="K118" s="16"/>
    </row>
    <row r="119" spans="1:11" ht="12.75">
      <c r="A119" s="129">
        <v>95</v>
      </c>
      <c r="B119" s="129" t="s">
        <v>379</v>
      </c>
      <c r="C119" s="130"/>
      <c r="D119" s="131" t="s">
        <v>597</v>
      </c>
      <c r="E119" s="129">
        <v>451101</v>
      </c>
      <c r="F119" s="132">
        <v>76</v>
      </c>
      <c r="G119" s="15">
        <v>40</v>
      </c>
      <c r="H119" s="15">
        <v>36</v>
      </c>
      <c r="I119" s="15">
        <v>17</v>
      </c>
      <c r="J119" s="16"/>
      <c r="K119" s="16"/>
    </row>
    <row r="120" spans="1:11" ht="12.75">
      <c r="A120" s="129">
        <v>96</v>
      </c>
      <c r="B120" s="129" t="s">
        <v>379</v>
      </c>
      <c r="C120" s="130"/>
      <c r="D120" s="131" t="s">
        <v>598</v>
      </c>
      <c r="E120" s="129">
        <v>451113</v>
      </c>
      <c r="F120" s="132">
        <v>80</v>
      </c>
      <c r="G120" s="15">
        <v>36</v>
      </c>
      <c r="H120" s="15">
        <v>44</v>
      </c>
      <c r="I120" s="15">
        <v>17</v>
      </c>
      <c r="J120" s="16"/>
      <c r="K120" s="16"/>
    </row>
    <row r="121" spans="1:11" ht="12.75">
      <c r="A121" s="129">
        <v>97</v>
      </c>
      <c r="B121" s="129" t="s">
        <v>379</v>
      </c>
      <c r="C121" s="130"/>
      <c r="D121" s="131" t="s">
        <v>599</v>
      </c>
      <c r="E121" s="129">
        <v>451099</v>
      </c>
      <c r="F121" s="132">
        <v>11</v>
      </c>
      <c r="G121" s="15">
        <v>5</v>
      </c>
      <c r="H121" s="15">
        <v>6</v>
      </c>
      <c r="I121" s="15">
        <v>3</v>
      </c>
      <c r="J121" s="16"/>
      <c r="K121" s="16"/>
    </row>
    <row r="122" spans="1:11" ht="12.75">
      <c r="A122" s="129">
        <v>98</v>
      </c>
      <c r="B122" s="129" t="s">
        <v>379</v>
      </c>
      <c r="C122" s="130"/>
      <c r="D122" s="131" t="s">
        <v>600</v>
      </c>
      <c r="E122" s="129">
        <v>451132</v>
      </c>
      <c r="F122" s="132">
        <v>92</v>
      </c>
      <c r="G122" s="15">
        <v>51</v>
      </c>
      <c r="H122" s="15">
        <v>41</v>
      </c>
      <c r="I122" s="15">
        <v>18</v>
      </c>
      <c r="J122" s="16"/>
      <c r="K122" s="16"/>
    </row>
    <row r="123" spans="1:11" ht="12.75">
      <c r="A123" s="129">
        <v>99</v>
      </c>
      <c r="B123" s="129" t="s">
        <v>379</v>
      </c>
      <c r="C123" s="130"/>
      <c r="D123" s="131" t="s">
        <v>601</v>
      </c>
      <c r="E123" s="129">
        <v>451133</v>
      </c>
      <c r="F123" s="132">
        <v>154</v>
      </c>
      <c r="G123" s="15">
        <v>73</v>
      </c>
      <c r="H123" s="15">
        <v>81</v>
      </c>
      <c r="I123" s="15">
        <v>50</v>
      </c>
      <c r="J123" s="16"/>
      <c r="K123" s="16"/>
    </row>
    <row r="124" spans="1:11" ht="16.5" customHeight="1">
      <c r="A124" s="129">
        <v>100</v>
      </c>
      <c r="B124" s="129" t="s">
        <v>379</v>
      </c>
      <c r="C124" s="130" t="s">
        <v>45</v>
      </c>
      <c r="D124" s="131" t="s">
        <v>602</v>
      </c>
      <c r="E124" s="129">
        <v>451102</v>
      </c>
      <c r="F124" s="132">
        <v>25</v>
      </c>
      <c r="G124" s="15">
        <v>15</v>
      </c>
      <c r="H124" s="15">
        <v>10</v>
      </c>
      <c r="I124" s="15">
        <v>5</v>
      </c>
      <c r="J124" s="16"/>
      <c r="K124" s="16"/>
    </row>
    <row r="125" spans="1:11" ht="18" customHeight="1">
      <c r="A125" s="129">
        <v>101</v>
      </c>
      <c r="B125" s="129" t="s">
        <v>379</v>
      </c>
      <c r="C125" s="130"/>
      <c r="D125" s="131" t="s">
        <v>603</v>
      </c>
      <c r="E125" s="129">
        <v>451129</v>
      </c>
      <c r="F125" s="132">
        <v>178</v>
      </c>
      <c r="G125" s="15">
        <v>87</v>
      </c>
      <c r="H125" s="15">
        <v>91</v>
      </c>
      <c r="I125" s="15">
        <v>34</v>
      </c>
      <c r="J125" s="16"/>
      <c r="K125" s="16"/>
    </row>
    <row r="126" spans="1:11" ht="18" customHeight="1">
      <c r="A126" s="129">
        <v>102</v>
      </c>
      <c r="B126" s="129" t="s">
        <v>379</v>
      </c>
      <c r="C126" s="130"/>
      <c r="D126" s="131" t="s">
        <v>604</v>
      </c>
      <c r="E126" s="129"/>
      <c r="F126" s="132">
        <v>0</v>
      </c>
      <c r="G126" s="14">
        <v>0</v>
      </c>
      <c r="H126" s="14">
        <v>0</v>
      </c>
      <c r="I126" s="14"/>
      <c r="J126" s="16"/>
      <c r="K126" s="16"/>
    </row>
    <row r="127" spans="1:11" ht="18" customHeight="1">
      <c r="A127" s="129">
        <v>103</v>
      </c>
      <c r="B127" s="129" t="s">
        <v>379</v>
      </c>
      <c r="C127" s="130"/>
      <c r="D127" s="131" t="s">
        <v>605</v>
      </c>
      <c r="E127" s="129"/>
      <c r="F127" s="132">
        <v>0</v>
      </c>
      <c r="G127" s="14">
        <v>0</v>
      </c>
      <c r="H127" s="14">
        <v>0</v>
      </c>
      <c r="I127" s="14"/>
      <c r="J127" s="16"/>
      <c r="K127" s="16"/>
    </row>
    <row r="128" spans="1:11" ht="16.5" customHeight="1">
      <c r="A128" s="129">
        <v>104</v>
      </c>
      <c r="B128" s="129" t="s">
        <v>379</v>
      </c>
      <c r="C128" s="130"/>
      <c r="D128" s="131" t="s">
        <v>606</v>
      </c>
      <c r="E128" s="129"/>
      <c r="F128" s="132">
        <v>0</v>
      </c>
      <c r="G128" s="14">
        <v>0</v>
      </c>
      <c r="H128" s="14">
        <v>0</v>
      </c>
      <c r="I128" s="14"/>
      <c r="J128" s="16"/>
      <c r="K128" s="16"/>
    </row>
    <row r="129" spans="1:11" ht="18" customHeight="1">
      <c r="A129" s="129">
        <v>105</v>
      </c>
      <c r="B129" s="129" t="s">
        <v>379</v>
      </c>
      <c r="C129" s="130"/>
      <c r="D129" s="131" t="s">
        <v>607</v>
      </c>
      <c r="E129" s="129"/>
      <c r="F129" s="132">
        <v>0</v>
      </c>
      <c r="G129" s="14">
        <v>0</v>
      </c>
      <c r="H129" s="14">
        <v>0</v>
      </c>
      <c r="I129" s="14"/>
      <c r="J129" s="16"/>
      <c r="K129" s="16"/>
    </row>
    <row r="130" spans="1:11" ht="18" customHeight="1">
      <c r="A130" s="129">
        <v>106</v>
      </c>
      <c r="B130" s="129" t="s">
        <v>379</v>
      </c>
      <c r="C130" s="130"/>
      <c r="D130" s="131" t="s">
        <v>608</v>
      </c>
      <c r="E130" s="129"/>
      <c r="F130" s="132">
        <v>0</v>
      </c>
      <c r="G130" s="14">
        <v>0</v>
      </c>
      <c r="H130" s="14">
        <v>0</v>
      </c>
      <c r="I130" s="14"/>
      <c r="J130" s="16"/>
      <c r="K130" s="16"/>
    </row>
    <row r="131" spans="1:11" ht="16.5" customHeight="1">
      <c r="A131" s="129">
        <v>107</v>
      </c>
      <c r="B131" s="129" t="s">
        <v>379</v>
      </c>
      <c r="C131" s="130"/>
      <c r="D131" s="131" t="s">
        <v>609</v>
      </c>
      <c r="E131" s="129"/>
      <c r="F131" s="132">
        <v>0</v>
      </c>
      <c r="G131" s="14">
        <v>0</v>
      </c>
      <c r="H131" s="14">
        <v>0</v>
      </c>
      <c r="I131" s="14"/>
      <c r="J131" s="16"/>
      <c r="K131" s="16"/>
    </row>
    <row r="132" spans="1:11" ht="18" customHeight="1">
      <c r="A132" s="129">
        <v>108</v>
      </c>
      <c r="B132" s="129" t="s">
        <v>379</v>
      </c>
      <c r="C132" s="130"/>
      <c r="D132" s="131" t="s">
        <v>610</v>
      </c>
      <c r="E132" s="129"/>
      <c r="F132" s="132">
        <v>0</v>
      </c>
      <c r="G132" s="14">
        <v>0</v>
      </c>
      <c r="H132" s="14">
        <v>0</v>
      </c>
      <c r="I132" s="14"/>
      <c r="J132" s="16"/>
      <c r="K132" s="16"/>
    </row>
    <row r="133" spans="1:11" ht="18" customHeight="1">
      <c r="A133" s="129">
        <v>109</v>
      </c>
      <c r="B133" s="129" t="s">
        <v>379</v>
      </c>
      <c r="C133" s="130"/>
      <c r="D133" s="131" t="s">
        <v>611</v>
      </c>
      <c r="E133" s="129"/>
      <c r="F133" s="132">
        <v>0</v>
      </c>
      <c r="G133" s="14">
        <v>0</v>
      </c>
      <c r="H133" s="14">
        <v>0</v>
      </c>
      <c r="I133" s="14"/>
      <c r="J133" s="16"/>
      <c r="K133" s="16"/>
    </row>
    <row r="134" spans="2:11" s="133" customFormat="1" ht="16.5" customHeight="1">
      <c r="B134" s="137" t="s">
        <v>40</v>
      </c>
      <c r="C134" s="137"/>
      <c r="D134" s="137"/>
      <c r="E134" s="155"/>
      <c r="F134" s="156">
        <f>SUM(F115:F133)</f>
        <v>1159</v>
      </c>
      <c r="G134" s="139">
        <f>SUM(G115:G133)</f>
        <v>566</v>
      </c>
      <c r="H134" s="139">
        <f>SUM(H115:H133)</f>
        <v>593</v>
      </c>
      <c r="I134" s="139">
        <f>SUM(I115:I133)</f>
        <v>265</v>
      </c>
      <c r="J134" s="16"/>
      <c r="K134" s="16"/>
    </row>
    <row r="135" spans="1:11" ht="16.5" customHeight="1">
      <c r="A135" s="129">
        <v>262</v>
      </c>
      <c r="B135" s="129" t="s">
        <v>379</v>
      </c>
      <c r="C135" s="130" t="s">
        <v>612</v>
      </c>
      <c r="D135" s="131" t="s">
        <v>612</v>
      </c>
      <c r="E135" s="129">
        <v>451226</v>
      </c>
      <c r="F135" s="132">
        <v>286</v>
      </c>
      <c r="G135" s="15">
        <v>127</v>
      </c>
      <c r="H135" s="15">
        <v>159</v>
      </c>
      <c r="I135" s="15">
        <v>68</v>
      </c>
      <c r="J135" s="16"/>
      <c r="K135" s="16"/>
    </row>
    <row r="136" spans="1:11" ht="12.75">
      <c r="A136" s="129">
        <v>263</v>
      </c>
      <c r="B136" s="129" t="s">
        <v>379</v>
      </c>
      <c r="C136" s="130"/>
      <c r="D136" s="131" t="s">
        <v>613</v>
      </c>
      <c r="E136" s="129">
        <v>451358</v>
      </c>
      <c r="F136" s="132">
        <v>143</v>
      </c>
      <c r="G136" s="15">
        <v>65</v>
      </c>
      <c r="H136" s="15">
        <v>78</v>
      </c>
      <c r="I136" s="15">
        <v>34</v>
      </c>
      <c r="J136" s="16"/>
      <c r="K136" s="16"/>
    </row>
    <row r="137" spans="1:11" ht="12.75">
      <c r="A137" s="129">
        <v>264</v>
      </c>
      <c r="B137" s="129" t="s">
        <v>379</v>
      </c>
      <c r="C137" s="130"/>
      <c r="D137" s="131" t="s">
        <v>614</v>
      </c>
      <c r="E137" s="129">
        <v>451088</v>
      </c>
      <c r="F137" s="132">
        <v>177</v>
      </c>
      <c r="G137" s="15">
        <v>78</v>
      </c>
      <c r="H137" s="15">
        <v>99</v>
      </c>
      <c r="I137" s="15">
        <v>39</v>
      </c>
      <c r="J137" s="16"/>
      <c r="K137" s="16"/>
    </row>
    <row r="138" spans="1:11" ht="12.75">
      <c r="A138" s="129">
        <v>265</v>
      </c>
      <c r="B138" s="129" t="s">
        <v>379</v>
      </c>
      <c r="C138" s="130"/>
      <c r="D138" s="131" t="s">
        <v>615</v>
      </c>
      <c r="E138" s="129">
        <v>451097</v>
      </c>
      <c r="F138" s="132">
        <v>72</v>
      </c>
      <c r="G138" s="15">
        <v>35</v>
      </c>
      <c r="H138" s="15">
        <v>37</v>
      </c>
      <c r="I138" s="15">
        <v>15</v>
      </c>
      <c r="J138" s="16"/>
      <c r="K138" s="16"/>
    </row>
    <row r="139" spans="1:11" ht="12.75">
      <c r="A139" s="129">
        <v>266</v>
      </c>
      <c r="B139" s="129" t="s">
        <v>379</v>
      </c>
      <c r="C139" s="130"/>
      <c r="D139" s="131" t="s">
        <v>616</v>
      </c>
      <c r="E139" s="129">
        <v>451107</v>
      </c>
      <c r="F139" s="132">
        <v>148</v>
      </c>
      <c r="G139" s="15">
        <v>74</v>
      </c>
      <c r="H139" s="15">
        <v>74</v>
      </c>
      <c r="I139" s="15">
        <v>32</v>
      </c>
      <c r="J139" s="16"/>
      <c r="K139" s="16"/>
    </row>
    <row r="140" spans="2:11" s="133" customFormat="1" ht="16.5" customHeight="1">
      <c r="B140" s="137" t="s">
        <v>40</v>
      </c>
      <c r="C140" s="137"/>
      <c r="D140" s="137"/>
      <c r="E140" s="138"/>
      <c r="F140" s="139">
        <f>SUM(F135:F139)</f>
        <v>826</v>
      </c>
      <c r="G140" s="139">
        <f>SUM(G135:G139)</f>
        <v>379</v>
      </c>
      <c r="H140" s="139">
        <f>SUM(H135:H139)</f>
        <v>447</v>
      </c>
      <c r="I140" s="139">
        <f>SUM(I135:I139)</f>
        <v>188</v>
      </c>
      <c r="J140" s="16"/>
      <c r="K140" s="16"/>
    </row>
    <row r="141" spans="1:11" ht="12.75" customHeight="1">
      <c r="A141" s="129">
        <v>267</v>
      </c>
      <c r="B141" s="129" t="s">
        <v>379</v>
      </c>
      <c r="C141" s="157" t="s">
        <v>617</v>
      </c>
      <c r="D141" s="131" t="s">
        <v>617</v>
      </c>
      <c r="E141" s="129">
        <v>451083</v>
      </c>
      <c r="F141" s="132">
        <v>433</v>
      </c>
      <c r="G141" s="15">
        <v>247</v>
      </c>
      <c r="H141" s="15">
        <v>186</v>
      </c>
      <c r="I141" s="15">
        <v>83</v>
      </c>
      <c r="J141" s="16"/>
      <c r="K141" s="16"/>
    </row>
    <row r="142" spans="1:11" ht="12.75">
      <c r="A142" s="129">
        <v>268</v>
      </c>
      <c r="B142" s="129" t="s">
        <v>379</v>
      </c>
      <c r="C142" s="157"/>
      <c r="D142" s="131" t="s">
        <v>249</v>
      </c>
      <c r="E142" s="129">
        <v>451080</v>
      </c>
      <c r="F142" s="132">
        <v>274</v>
      </c>
      <c r="G142" s="15">
        <v>120</v>
      </c>
      <c r="H142" s="15">
        <v>154</v>
      </c>
      <c r="I142" s="15">
        <v>43</v>
      </c>
      <c r="J142" s="16"/>
      <c r="K142" s="16"/>
    </row>
    <row r="143" spans="1:11" ht="16.5" customHeight="1">
      <c r="A143" s="129">
        <v>269</v>
      </c>
      <c r="B143" s="129" t="s">
        <v>379</v>
      </c>
      <c r="C143" s="157"/>
      <c r="D143" s="131" t="s">
        <v>618</v>
      </c>
      <c r="E143" s="129">
        <v>451085</v>
      </c>
      <c r="F143" s="132">
        <v>209</v>
      </c>
      <c r="G143" s="15">
        <v>111</v>
      </c>
      <c r="H143" s="15">
        <v>98</v>
      </c>
      <c r="I143" s="15">
        <v>40</v>
      </c>
      <c r="J143" s="16"/>
      <c r="K143" s="16"/>
    </row>
    <row r="144" spans="1:11" ht="12.75">
      <c r="A144" s="129">
        <v>270</v>
      </c>
      <c r="B144" s="129" t="s">
        <v>379</v>
      </c>
      <c r="C144" s="157"/>
      <c r="D144" s="131" t="s">
        <v>619</v>
      </c>
      <c r="E144" s="129">
        <v>451084</v>
      </c>
      <c r="F144" s="132">
        <v>127</v>
      </c>
      <c r="G144" s="15">
        <v>63</v>
      </c>
      <c r="H144" s="15">
        <v>64</v>
      </c>
      <c r="I144" s="15">
        <v>26</v>
      </c>
      <c r="J144" s="16"/>
      <c r="K144" s="16"/>
    </row>
    <row r="145" spans="1:11" ht="12.75">
      <c r="A145" s="129">
        <v>271</v>
      </c>
      <c r="B145" s="129" t="s">
        <v>379</v>
      </c>
      <c r="C145" s="157"/>
      <c r="D145" s="131" t="s">
        <v>620</v>
      </c>
      <c r="E145" s="129">
        <v>451115</v>
      </c>
      <c r="F145" s="132">
        <v>97</v>
      </c>
      <c r="G145" s="15">
        <v>43</v>
      </c>
      <c r="H145" s="15">
        <v>54</v>
      </c>
      <c r="I145" s="15">
        <v>21</v>
      </c>
      <c r="J145" s="16"/>
      <c r="K145" s="16"/>
    </row>
    <row r="146" spans="2:11" s="133" customFormat="1" ht="19.5" customHeight="1">
      <c r="B146" s="137" t="s">
        <v>40</v>
      </c>
      <c r="C146" s="137"/>
      <c r="D146" s="137"/>
      <c r="E146" s="137"/>
      <c r="F146" s="139">
        <f>SUM(F141:F145)</f>
        <v>1140</v>
      </c>
      <c r="G146" s="139">
        <f>SUM(G141:G145)</f>
        <v>584</v>
      </c>
      <c r="H146" s="139">
        <f>SUM(H141:H145)</f>
        <v>556</v>
      </c>
      <c r="I146" s="139">
        <f>SUM(I141:I145)</f>
        <v>213</v>
      </c>
      <c r="J146" s="16"/>
      <c r="K146" s="16"/>
    </row>
    <row r="147" spans="1:11" ht="18" customHeight="1">
      <c r="A147" s="129">
        <v>110</v>
      </c>
      <c r="B147" s="129" t="s">
        <v>379</v>
      </c>
      <c r="C147" s="130" t="s">
        <v>621</v>
      </c>
      <c r="D147" s="131" t="s">
        <v>621</v>
      </c>
      <c r="E147" s="135"/>
      <c r="F147" s="136">
        <v>257</v>
      </c>
      <c r="G147" s="15">
        <v>128</v>
      </c>
      <c r="H147" s="15">
        <v>129</v>
      </c>
      <c r="I147" s="15">
        <v>59</v>
      </c>
      <c r="J147" s="162" t="s">
        <v>622</v>
      </c>
      <c r="K147" s="162" t="s">
        <v>623</v>
      </c>
    </row>
    <row r="148" spans="2:11" s="133" customFormat="1" ht="16.5" customHeight="1">
      <c r="B148" s="137" t="s">
        <v>40</v>
      </c>
      <c r="C148" s="137"/>
      <c r="D148" s="137"/>
      <c r="E148" s="138"/>
      <c r="F148" s="139">
        <f>SUM(F147)</f>
        <v>257</v>
      </c>
      <c r="G148" s="139">
        <f>SUM(G147)</f>
        <v>128</v>
      </c>
      <c r="H148" s="139">
        <f>SUM(H147)</f>
        <v>129</v>
      </c>
      <c r="I148" s="139">
        <f>SUM(I147)</f>
        <v>59</v>
      </c>
      <c r="J148" s="162"/>
      <c r="K148" s="162"/>
    </row>
    <row r="149" spans="1:11" ht="18" customHeight="1">
      <c r="A149" s="129">
        <v>111</v>
      </c>
      <c r="B149" s="129" t="s">
        <v>379</v>
      </c>
      <c r="C149" s="130" t="s">
        <v>624</v>
      </c>
      <c r="D149" s="131" t="s">
        <v>624</v>
      </c>
      <c r="E149" s="129">
        <v>451251</v>
      </c>
      <c r="F149" s="132">
        <v>160</v>
      </c>
      <c r="G149" s="15">
        <v>84</v>
      </c>
      <c r="H149" s="15">
        <v>76</v>
      </c>
      <c r="I149" s="15">
        <v>37</v>
      </c>
      <c r="J149" s="162"/>
      <c r="K149" s="162"/>
    </row>
    <row r="150" spans="1:11" ht="18" customHeight="1">
      <c r="A150" s="129">
        <v>112</v>
      </c>
      <c r="B150" s="129" t="s">
        <v>379</v>
      </c>
      <c r="C150" s="130"/>
      <c r="D150" s="131" t="s">
        <v>625</v>
      </c>
      <c r="E150" s="129">
        <v>451246</v>
      </c>
      <c r="F150" s="132">
        <v>67</v>
      </c>
      <c r="G150" s="15">
        <v>38</v>
      </c>
      <c r="H150" s="15">
        <v>29</v>
      </c>
      <c r="I150" s="15">
        <v>17</v>
      </c>
      <c r="J150" s="162"/>
      <c r="K150" s="162"/>
    </row>
    <row r="151" spans="1:11" ht="16.5" customHeight="1">
      <c r="A151" s="129">
        <v>113</v>
      </c>
      <c r="B151" s="129" t="s">
        <v>379</v>
      </c>
      <c r="C151" s="130"/>
      <c r="D151" s="131" t="s">
        <v>626</v>
      </c>
      <c r="E151" s="129">
        <v>451243</v>
      </c>
      <c r="F151" s="132">
        <v>153</v>
      </c>
      <c r="G151" s="15">
        <v>76</v>
      </c>
      <c r="H151" s="15">
        <v>77</v>
      </c>
      <c r="I151" s="15">
        <v>27</v>
      </c>
      <c r="J151" s="162"/>
      <c r="K151" s="162"/>
    </row>
    <row r="152" spans="1:11" ht="17.25" customHeight="1">
      <c r="A152" s="129">
        <v>114</v>
      </c>
      <c r="B152" s="129" t="s">
        <v>379</v>
      </c>
      <c r="C152" s="130"/>
      <c r="D152" s="131" t="s">
        <v>627</v>
      </c>
      <c r="E152" s="129">
        <v>451245</v>
      </c>
      <c r="F152" s="132">
        <v>256</v>
      </c>
      <c r="G152" s="15">
        <v>129</v>
      </c>
      <c r="H152" s="15">
        <v>127</v>
      </c>
      <c r="I152" s="15">
        <v>54</v>
      </c>
      <c r="J152" s="162"/>
      <c r="K152" s="162"/>
    </row>
    <row r="153" spans="1:11" ht="16.5" customHeight="1">
      <c r="A153" s="129">
        <v>115</v>
      </c>
      <c r="B153" s="129" t="s">
        <v>379</v>
      </c>
      <c r="C153" s="130"/>
      <c r="D153" s="131" t="s">
        <v>628</v>
      </c>
      <c r="E153" s="129">
        <v>451244</v>
      </c>
      <c r="F153" s="132">
        <v>77</v>
      </c>
      <c r="G153" s="15">
        <v>36</v>
      </c>
      <c r="H153" s="15">
        <v>41</v>
      </c>
      <c r="I153" s="15">
        <v>16</v>
      </c>
      <c r="J153" s="162"/>
      <c r="K153" s="162"/>
    </row>
    <row r="154" spans="1:11" ht="18.75" customHeight="1">
      <c r="A154" s="129">
        <v>116</v>
      </c>
      <c r="B154" s="129" t="s">
        <v>379</v>
      </c>
      <c r="C154" s="130"/>
      <c r="D154" s="131" t="s">
        <v>629</v>
      </c>
      <c r="E154" s="129">
        <v>451253</v>
      </c>
      <c r="F154" s="132">
        <v>37</v>
      </c>
      <c r="G154" s="15">
        <v>20</v>
      </c>
      <c r="H154" s="15">
        <v>17</v>
      </c>
      <c r="I154" s="15">
        <v>10</v>
      </c>
      <c r="J154" s="162"/>
      <c r="K154" s="162"/>
    </row>
    <row r="155" spans="1:11" ht="18" customHeight="1">
      <c r="A155" s="129">
        <v>117</v>
      </c>
      <c r="B155" s="129" t="s">
        <v>379</v>
      </c>
      <c r="C155" s="130"/>
      <c r="D155" s="131" t="s">
        <v>630</v>
      </c>
      <c r="E155" s="135"/>
      <c r="F155" s="136">
        <v>0</v>
      </c>
      <c r="G155" s="14">
        <v>0</v>
      </c>
      <c r="H155" s="14">
        <v>0</v>
      </c>
      <c r="I155" s="14"/>
      <c r="J155" s="162"/>
      <c r="K155" s="162"/>
    </row>
    <row r="156" spans="2:11" s="133" customFormat="1" ht="15.75" customHeight="1">
      <c r="B156" s="137" t="s">
        <v>40</v>
      </c>
      <c r="C156" s="137"/>
      <c r="D156" s="137"/>
      <c r="E156" s="138"/>
      <c r="F156" s="139">
        <f>SUM(F149:F155)</f>
        <v>750</v>
      </c>
      <c r="G156" s="139">
        <f>SUM(G149:G155)</f>
        <v>383</v>
      </c>
      <c r="H156" s="139">
        <f>SUM(H149:H155)</f>
        <v>367</v>
      </c>
      <c r="I156" s="139">
        <f>SUM(I149:I155)</f>
        <v>161</v>
      </c>
      <c r="J156" s="162"/>
      <c r="K156" s="162"/>
    </row>
    <row r="157" spans="1:11" ht="18" customHeight="1">
      <c r="A157" s="129">
        <v>118</v>
      </c>
      <c r="B157" s="129" t="s">
        <v>379</v>
      </c>
      <c r="C157" s="130" t="s">
        <v>631</v>
      </c>
      <c r="D157" s="131" t="s">
        <v>631</v>
      </c>
      <c r="E157" s="129">
        <v>451302</v>
      </c>
      <c r="F157" s="132">
        <v>50</v>
      </c>
      <c r="G157" s="15">
        <v>28</v>
      </c>
      <c r="H157" s="15">
        <v>22</v>
      </c>
      <c r="I157" s="15">
        <v>12</v>
      </c>
      <c r="J157" s="162"/>
      <c r="K157" s="162"/>
    </row>
    <row r="158" spans="1:11" ht="15.75" customHeight="1">
      <c r="A158" s="129">
        <v>119</v>
      </c>
      <c r="B158" s="129" t="s">
        <v>379</v>
      </c>
      <c r="C158" s="130"/>
      <c r="D158" s="131" t="s">
        <v>632</v>
      </c>
      <c r="E158" s="129">
        <v>451303</v>
      </c>
      <c r="F158" s="132">
        <v>97</v>
      </c>
      <c r="G158" s="15">
        <v>49</v>
      </c>
      <c r="H158" s="15">
        <v>48</v>
      </c>
      <c r="I158" s="15">
        <v>20</v>
      </c>
      <c r="J158" s="162"/>
      <c r="K158" s="162"/>
    </row>
    <row r="159" spans="1:11" ht="16.5" customHeight="1">
      <c r="A159" s="129">
        <v>120</v>
      </c>
      <c r="B159" s="129" t="s">
        <v>379</v>
      </c>
      <c r="C159" s="130"/>
      <c r="D159" s="131" t="s">
        <v>633</v>
      </c>
      <c r="E159" s="129">
        <v>451304</v>
      </c>
      <c r="F159" s="132">
        <v>381</v>
      </c>
      <c r="G159" s="15">
        <v>205</v>
      </c>
      <c r="H159" s="15">
        <v>176</v>
      </c>
      <c r="I159" s="15">
        <v>78</v>
      </c>
      <c r="J159" s="162"/>
      <c r="K159" s="162"/>
    </row>
    <row r="160" spans="1:11" ht="15.75" customHeight="1">
      <c r="A160" s="129">
        <v>121</v>
      </c>
      <c r="B160" s="129" t="s">
        <v>379</v>
      </c>
      <c r="C160" s="130"/>
      <c r="D160" s="131" t="s">
        <v>634</v>
      </c>
      <c r="E160" s="129">
        <v>451300</v>
      </c>
      <c r="F160" s="132">
        <v>197</v>
      </c>
      <c r="G160" s="15">
        <v>105</v>
      </c>
      <c r="H160" s="15">
        <v>92</v>
      </c>
      <c r="I160" s="15">
        <v>40</v>
      </c>
      <c r="J160" s="162"/>
      <c r="K160" s="162"/>
    </row>
    <row r="161" spans="1:11" ht="16.5" customHeight="1">
      <c r="A161" s="129">
        <v>122</v>
      </c>
      <c r="B161" s="129" t="s">
        <v>379</v>
      </c>
      <c r="C161" s="130"/>
      <c r="D161" s="131" t="s">
        <v>635</v>
      </c>
      <c r="E161" s="135">
        <v>451301</v>
      </c>
      <c r="F161" s="136">
        <v>77</v>
      </c>
      <c r="G161" s="15">
        <v>46</v>
      </c>
      <c r="H161" s="15">
        <v>31</v>
      </c>
      <c r="I161" s="15">
        <v>26</v>
      </c>
      <c r="J161" s="162"/>
      <c r="K161" s="162"/>
    </row>
    <row r="162" spans="2:11" s="133" customFormat="1" ht="16.5" customHeight="1">
      <c r="B162" s="137" t="s">
        <v>40</v>
      </c>
      <c r="C162" s="137"/>
      <c r="D162" s="137"/>
      <c r="E162" s="138"/>
      <c r="F162" s="139">
        <f>SUM(F157:F161)</f>
        <v>802</v>
      </c>
      <c r="G162" s="139">
        <f>SUM(G157:G161)</f>
        <v>433</v>
      </c>
      <c r="H162" s="139">
        <f>SUM(H157:H161)</f>
        <v>369</v>
      </c>
      <c r="I162" s="139">
        <f>SUM(I157:I161)</f>
        <v>176</v>
      </c>
      <c r="J162" s="162"/>
      <c r="K162" s="162"/>
    </row>
    <row r="163" spans="1:11" ht="12.75" customHeight="1">
      <c r="A163" s="129">
        <v>235</v>
      </c>
      <c r="B163" s="129" t="s">
        <v>379</v>
      </c>
      <c r="C163" s="130" t="s">
        <v>636</v>
      </c>
      <c r="D163" s="131" t="s">
        <v>636</v>
      </c>
      <c r="E163" s="129">
        <v>451307</v>
      </c>
      <c r="F163" s="132">
        <v>1085</v>
      </c>
      <c r="G163" s="15">
        <v>550</v>
      </c>
      <c r="H163" s="15">
        <v>535</v>
      </c>
      <c r="I163" s="15">
        <v>224</v>
      </c>
      <c r="J163" s="162"/>
      <c r="K163" s="162"/>
    </row>
    <row r="164" spans="1:11" ht="12.75">
      <c r="A164" s="129">
        <v>236</v>
      </c>
      <c r="B164" s="129" t="s">
        <v>379</v>
      </c>
      <c r="C164" s="130"/>
      <c r="D164" s="131" t="s">
        <v>637</v>
      </c>
      <c r="E164" s="135">
        <v>451305</v>
      </c>
      <c r="F164" s="136">
        <v>21</v>
      </c>
      <c r="G164" s="15">
        <v>10</v>
      </c>
      <c r="H164" s="15">
        <v>11</v>
      </c>
      <c r="I164" s="15">
        <v>4</v>
      </c>
      <c r="J164" s="162"/>
      <c r="K164" s="162"/>
    </row>
    <row r="165" spans="2:11" s="133" customFormat="1" ht="19.5" customHeight="1">
      <c r="B165" s="137" t="s">
        <v>40</v>
      </c>
      <c r="C165" s="137"/>
      <c r="D165" s="137"/>
      <c r="E165" s="138"/>
      <c r="F165" s="139">
        <f>SUM(F163:F164)</f>
        <v>1106</v>
      </c>
      <c r="G165" s="139">
        <f>SUM(G163:G164)</f>
        <v>560</v>
      </c>
      <c r="H165" s="139">
        <f>SUM(H163:H164)</f>
        <v>546</v>
      </c>
      <c r="I165" s="139">
        <f>SUM(I163:I164)</f>
        <v>228</v>
      </c>
      <c r="J165" s="162"/>
      <c r="K165" s="162"/>
    </row>
    <row r="166" spans="1:11" ht="19.5" customHeight="1">
      <c r="A166" s="129">
        <v>200</v>
      </c>
      <c r="B166" s="129" t="s">
        <v>379</v>
      </c>
      <c r="C166" s="157" t="s">
        <v>638</v>
      </c>
      <c r="D166" s="131" t="s">
        <v>638</v>
      </c>
      <c r="E166" s="129">
        <v>451282</v>
      </c>
      <c r="F166" s="132">
        <v>112</v>
      </c>
      <c r="G166" s="15">
        <v>54</v>
      </c>
      <c r="H166" s="15">
        <v>58</v>
      </c>
      <c r="I166" s="15">
        <v>22</v>
      </c>
      <c r="J166" s="162"/>
      <c r="K166" s="162"/>
    </row>
    <row r="167" spans="1:11" ht="12.75">
      <c r="A167" s="129">
        <v>201</v>
      </c>
      <c r="B167" s="129" t="s">
        <v>379</v>
      </c>
      <c r="C167" s="157"/>
      <c r="D167" s="131" t="s">
        <v>639</v>
      </c>
      <c r="E167" s="129">
        <v>451283</v>
      </c>
      <c r="F167" s="132">
        <v>136</v>
      </c>
      <c r="G167" s="15">
        <v>78</v>
      </c>
      <c r="H167" s="15">
        <v>58</v>
      </c>
      <c r="I167" s="15">
        <v>27</v>
      </c>
      <c r="J167" s="162"/>
      <c r="K167" s="162"/>
    </row>
    <row r="168" spans="1:11" ht="12.75">
      <c r="A168" s="129">
        <v>202</v>
      </c>
      <c r="B168" s="129" t="s">
        <v>379</v>
      </c>
      <c r="C168" s="157"/>
      <c r="D168" s="131" t="s">
        <v>640</v>
      </c>
      <c r="E168" s="129">
        <v>451284</v>
      </c>
      <c r="F168" s="132">
        <v>27</v>
      </c>
      <c r="G168" s="15">
        <v>16</v>
      </c>
      <c r="H168" s="15">
        <v>11</v>
      </c>
      <c r="I168" s="15">
        <v>7</v>
      </c>
      <c r="J168" s="162"/>
      <c r="K168" s="162"/>
    </row>
    <row r="169" spans="1:11" ht="12.75">
      <c r="A169" s="129">
        <v>203</v>
      </c>
      <c r="B169" s="129" t="s">
        <v>379</v>
      </c>
      <c r="C169" s="157"/>
      <c r="D169" s="131" t="s">
        <v>641</v>
      </c>
      <c r="E169" s="129">
        <v>451271</v>
      </c>
      <c r="F169" s="132">
        <v>83</v>
      </c>
      <c r="G169" s="15">
        <v>30</v>
      </c>
      <c r="H169" s="15">
        <v>53</v>
      </c>
      <c r="I169" s="15">
        <v>18</v>
      </c>
      <c r="J169" s="162"/>
      <c r="K169" s="162"/>
    </row>
    <row r="170" spans="1:11" ht="12.75">
      <c r="A170" s="129">
        <v>204</v>
      </c>
      <c r="B170" s="129" t="s">
        <v>379</v>
      </c>
      <c r="C170" s="157"/>
      <c r="D170" s="131" t="s">
        <v>642</v>
      </c>
      <c r="E170" s="129">
        <v>451275</v>
      </c>
      <c r="F170" s="132">
        <v>50</v>
      </c>
      <c r="G170" s="15">
        <v>28</v>
      </c>
      <c r="H170" s="15">
        <v>22</v>
      </c>
      <c r="I170" s="15">
        <v>12</v>
      </c>
      <c r="J170" s="162"/>
      <c r="K170" s="162"/>
    </row>
    <row r="171" spans="1:11" ht="12.75">
      <c r="A171" s="129">
        <v>205</v>
      </c>
      <c r="B171" s="129" t="s">
        <v>379</v>
      </c>
      <c r="C171" s="157"/>
      <c r="D171" s="131" t="s">
        <v>643</v>
      </c>
      <c r="E171" s="129">
        <v>451280</v>
      </c>
      <c r="F171" s="132">
        <v>118</v>
      </c>
      <c r="G171" s="15">
        <v>59</v>
      </c>
      <c r="H171" s="15">
        <v>59</v>
      </c>
      <c r="I171" s="15">
        <v>25</v>
      </c>
      <c r="J171" s="162"/>
      <c r="K171" s="162"/>
    </row>
    <row r="172" spans="1:11" ht="12.75">
      <c r="A172" s="129">
        <v>206</v>
      </c>
      <c r="B172" s="129" t="s">
        <v>379</v>
      </c>
      <c r="C172" s="157"/>
      <c r="D172" s="131" t="s">
        <v>644</v>
      </c>
      <c r="E172" s="129">
        <v>451281</v>
      </c>
      <c r="F172" s="132">
        <v>123</v>
      </c>
      <c r="G172" s="15">
        <v>64</v>
      </c>
      <c r="H172" s="15">
        <v>59</v>
      </c>
      <c r="I172" s="15">
        <v>24</v>
      </c>
      <c r="J172" s="162"/>
      <c r="K172" s="162"/>
    </row>
    <row r="173" spans="1:11" ht="12.75">
      <c r="A173" s="129">
        <v>207</v>
      </c>
      <c r="B173" s="129" t="s">
        <v>379</v>
      </c>
      <c r="C173" s="157"/>
      <c r="D173" s="131" t="s">
        <v>645</v>
      </c>
      <c r="E173" s="129">
        <v>451276</v>
      </c>
      <c r="F173" s="132">
        <v>108</v>
      </c>
      <c r="G173" s="15">
        <v>48</v>
      </c>
      <c r="H173" s="15">
        <v>60</v>
      </c>
      <c r="I173" s="15">
        <v>24</v>
      </c>
      <c r="J173" s="162"/>
      <c r="K173" s="162"/>
    </row>
    <row r="174" spans="1:11" ht="12.75">
      <c r="A174" s="129">
        <v>208</v>
      </c>
      <c r="B174" s="129" t="s">
        <v>379</v>
      </c>
      <c r="C174" s="157"/>
      <c r="D174" s="131" t="s">
        <v>646</v>
      </c>
      <c r="E174" s="129">
        <v>451262</v>
      </c>
      <c r="F174" s="132">
        <v>71</v>
      </c>
      <c r="G174" s="15">
        <v>41</v>
      </c>
      <c r="H174" s="15">
        <v>30</v>
      </c>
      <c r="I174" s="15">
        <v>15</v>
      </c>
      <c r="J174" s="162"/>
      <c r="K174" s="162"/>
    </row>
    <row r="175" spans="1:11" ht="12.75">
      <c r="A175" s="129">
        <v>209</v>
      </c>
      <c r="B175" s="129" t="s">
        <v>379</v>
      </c>
      <c r="C175" s="157"/>
      <c r="D175" s="131" t="s">
        <v>647</v>
      </c>
      <c r="E175" s="129"/>
      <c r="F175" s="132">
        <v>0</v>
      </c>
      <c r="G175" s="14">
        <v>0</v>
      </c>
      <c r="H175" s="14">
        <v>0</v>
      </c>
      <c r="I175" s="14"/>
      <c r="J175" s="162"/>
      <c r="K175" s="162"/>
    </row>
    <row r="176" spans="1:11" ht="12.75">
      <c r="A176" s="129">
        <v>210</v>
      </c>
      <c r="B176" s="129" t="s">
        <v>379</v>
      </c>
      <c r="C176" s="157"/>
      <c r="D176" s="131" t="s">
        <v>648</v>
      </c>
      <c r="E176" s="129"/>
      <c r="F176" s="132">
        <v>0</v>
      </c>
      <c r="G176" s="14">
        <v>0</v>
      </c>
      <c r="H176" s="14">
        <v>0</v>
      </c>
      <c r="I176" s="14"/>
      <c r="J176" s="162"/>
      <c r="K176" s="162"/>
    </row>
    <row r="177" spans="1:11" ht="12.75">
      <c r="A177" s="129">
        <v>211</v>
      </c>
      <c r="B177" s="129" t="s">
        <v>379</v>
      </c>
      <c r="C177" s="157"/>
      <c r="D177" s="131" t="s">
        <v>649</v>
      </c>
      <c r="E177" s="129"/>
      <c r="F177" s="132">
        <v>0</v>
      </c>
      <c r="G177" s="14">
        <v>0</v>
      </c>
      <c r="H177" s="14">
        <v>0</v>
      </c>
      <c r="I177" s="14"/>
      <c r="J177" s="162"/>
      <c r="K177" s="162"/>
    </row>
    <row r="178" spans="1:11" ht="12.75">
      <c r="A178" s="129">
        <v>212</v>
      </c>
      <c r="B178" s="129" t="s">
        <v>379</v>
      </c>
      <c r="C178" s="157"/>
      <c r="D178" s="131" t="s">
        <v>650</v>
      </c>
      <c r="E178" s="129"/>
      <c r="F178" s="132">
        <v>0</v>
      </c>
      <c r="G178" s="14">
        <v>0</v>
      </c>
      <c r="H178" s="14">
        <v>0</v>
      </c>
      <c r="I178" s="14"/>
      <c r="J178" s="162"/>
      <c r="K178" s="162"/>
    </row>
    <row r="179" spans="1:11" ht="12.75">
      <c r="A179" s="129">
        <v>213</v>
      </c>
      <c r="B179" s="129" t="s">
        <v>379</v>
      </c>
      <c r="C179" s="157"/>
      <c r="D179" s="131" t="s">
        <v>651</v>
      </c>
      <c r="E179" s="129"/>
      <c r="F179" s="132">
        <v>0</v>
      </c>
      <c r="G179" s="14">
        <v>0</v>
      </c>
      <c r="H179" s="14">
        <v>0</v>
      </c>
      <c r="I179" s="14"/>
      <c r="J179" s="162"/>
      <c r="K179" s="162"/>
    </row>
    <row r="180" spans="1:11" ht="12.75">
      <c r="A180" s="129">
        <v>214</v>
      </c>
      <c r="B180" s="129" t="s">
        <v>379</v>
      </c>
      <c r="C180" s="157"/>
      <c r="D180" s="131" t="s">
        <v>652</v>
      </c>
      <c r="E180" s="129"/>
      <c r="F180" s="132">
        <v>0</v>
      </c>
      <c r="G180" s="14">
        <v>0</v>
      </c>
      <c r="H180" s="14">
        <v>0</v>
      </c>
      <c r="I180" s="14"/>
      <c r="J180" s="162"/>
      <c r="K180" s="162"/>
    </row>
    <row r="181" spans="1:11" ht="12.75">
      <c r="A181" s="129">
        <v>215</v>
      </c>
      <c r="B181" s="129" t="s">
        <v>379</v>
      </c>
      <c r="C181" s="157"/>
      <c r="D181" s="131" t="s">
        <v>653</v>
      </c>
      <c r="E181" s="129"/>
      <c r="F181" s="132">
        <v>0</v>
      </c>
      <c r="G181" s="14">
        <v>0</v>
      </c>
      <c r="H181" s="14">
        <v>0</v>
      </c>
      <c r="I181" s="14"/>
      <c r="J181" s="162"/>
      <c r="K181" s="162"/>
    </row>
    <row r="182" spans="1:11" ht="12.75" customHeight="1">
      <c r="A182" s="129">
        <v>216</v>
      </c>
      <c r="B182" s="129" t="s">
        <v>379</v>
      </c>
      <c r="C182" s="129" t="s">
        <v>45</v>
      </c>
      <c r="D182" s="131" t="s">
        <v>654</v>
      </c>
      <c r="E182" s="129"/>
      <c r="F182" s="132">
        <v>0</v>
      </c>
      <c r="G182" s="14">
        <v>0</v>
      </c>
      <c r="H182" s="14">
        <v>0</v>
      </c>
      <c r="I182" s="14"/>
      <c r="J182" s="162"/>
      <c r="K182" s="162"/>
    </row>
    <row r="183" spans="1:11" ht="12.75">
      <c r="A183" s="129">
        <v>217</v>
      </c>
      <c r="B183" s="129" t="s">
        <v>379</v>
      </c>
      <c r="C183" s="129"/>
      <c r="D183" s="131" t="s">
        <v>655</v>
      </c>
      <c r="E183" s="129"/>
      <c r="F183" s="132">
        <v>0</v>
      </c>
      <c r="G183" s="14">
        <v>0</v>
      </c>
      <c r="H183" s="14">
        <v>0</v>
      </c>
      <c r="I183" s="14"/>
      <c r="J183" s="162"/>
      <c r="K183" s="162"/>
    </row>
    <row r="184" spans="1:11" ht="12.75">
      <c r="A184" s="129">
        <v>218</v>
      </c>
      <c r="B184" s="129" t="s">
        <v>379</v>
      </c>
      <c r="C184" s="129"/>
      <c r="D184" s="131" t="s">
        <v>656</v>
      </c>
      <c r="E184" s="129"/>
      <c r="F184" s="132">
        <v>0</v>
      </c>
      <c r="G184" s="14">
        <v>0</v>
      </c>
      <c r="H184" s="14">
        <v>0</v>
      </c>
      <c r="I184" s="14"/>
      <c r="J184" s="162"/>
      <c r="K184" s="162"/>
    </row>
    <row r="185" spans="1:11" ht="12.75">
      <c r="A185" s="129">
        <v>219</v>
      </c>
      <c r="B185" s="129" t="s">
        <v>379</v>
      </c>
      <c r="C185" s="129"/>
      <c r="D185" s="131" t="s">
        <v>657</v>
      </c>
      <c r="E185" s="129"/>
      <c r="F185" s="132">
        <v>0</v>
      </c>
      <c r="G185" s="14">
        <v>0</v>
      </c>
      <c r="H185" s="14">
        <v>0</v>
      </c>
      <c r="I185" s="14"/>
      <c r="J185" s="162"/>
      <c r="K185" s="162"/>
    </row>
    <row r="186" spans="1:11" ht="12.75">
      <c r="A186" s="129">
        <v>220</v>
      </c>
      <c r="B186" s="129" t="s">
        <v>379</v>
      </c>
      <c r="C186" s="129"/>
      <c r="D186" s="131" t="s">
        <v>658</v>
      </c>
      <c r="E186" s="129"/>
      <c r="F186" s="132">
        <v>0</v>
      </c>
      <c r="G186" s="14">
        <v>0</v>
      </c>
      <c r="H186" s="14">
        <v>0</v>
      </c>
      <c r="I186" s="14"/>
      <c r="J186" s="162"/>
      <c r="K186" s="162"/>
    </row>
    <row r="187" spans="1:11" ht="12.75">
      <c r="A187" s="129">
        <v>221</v>
      </c>
      <c r="B187" s="129" t="s">
        <v>379</v>
      </c>
      <c r="C187" s="129"/>
      <c r="D187" s="131" t="s">
        <v>659</v>
      </c>
      <c r="E187" s="129"/>
      <c r="F187" s="132">
        <v>0</v>
      </c>
      <c r="G187" s="14">
        <v>0</v>
      </c>
      <c r="H187" s="14">
        <v>0</v>
      </c>
      <c r="I187" s="14"/>
      <c r="J187" s="162"/>
      <c r="K187" s="162"/>
    </row>
    <row r="188" spans="1:11" ht="12.75">
      <c r="A188" s="129">
        <v>222</v>
      </c>
      <c r="B188" s="129" t="s">
        <v>379</v>
      </c>
      <c r="C188" s="129"/>
      <c r="D188" s="131" t="s">
        <v>660</v>
      </c>
      <c r="E188" s="129"/>
      <c r="F188" s="132">
        <v>0</v>
      </c>
      <c r="G188" s="14">
        <v>0</v>
      </c>
      <c r="H188" s="14">
        <v>0</v>
      </c>
      <c r="I188" s="14"/>
      <c r="J188" s="162"/>
      <c r="K188" s="162"/>
    </row>
    <row r="189" spans="1:11" ht="12.75">
      <c r="A189" s="129">
        <v>223</v>
      </c>
      <c r="B189" s="129" t="s">
        <v>379</v>
      </c>
      <c r="C189" s="129"/>
      <c r="D189" s="131" t="s">
        <v>661</v>
      </c>
      <c r="E189" s="129"/>
      <c r="F189" s="132">
        <v>0</v>
      </c>
      <c r="G189" s="14">
        <v>0</v>
      </c>
      <c r="H189" s="14">
        <v>0</v>
      </c>
      <c r="I189" s="14"/>
      <c r="J189" s="162"/>
      <c r="K189" s="162"/>
    </row>
    <row r="190" spans="1:11" ht="12.75">
      <c r="A190" s="129">
        <v>224</v>
      </c>
      <c r="B190" s="129" t="s">
        <v>379</v>
      </c>
      <c r="C190" s="129"/>
      <c r="D190" s="131" t="s">
        <v>662</v>
      </c>
      <c r="E190" s="129"/>
      <c r="F190" s="132">
        <v>0</v>
      </c>
      <c r="G190" s="14">
        <v>0</v>
      </c>
      <c r="H190" s="14">
        <v>0</v>
      </c>
      <c r="I190" s="14"/>
      <c r="J190" s="162"/>
      <c r="K190" s="162"/>
    </row>
    <row r="191" spans="1:11" ht="12.75">
      <c r="A191" s="129">
        <v>225</v>
      </c>
      <c r="B191" s="129" t="s">
        <v>379</v>
      </c>
      <c r="C191" s="129"/>
      <c r="D191" s="131" t="s">
        <v>663</v>
      </c>
      <c r="E191" s="129"/>
      <c r="F191" s="132">
        <v>0</v>
      </c>
      <c r="G191" s="14">
        <v>0</v>
      </c>
      <c r="H191" s="14">
        <v>0</v>
      </c>
      <c r="I191" s="14"/>
      <c r="J191" s="162"/>
      <c r="K191" s="162"/>
    </row>
    <row r="192" spans="1:11" ht="12.75">
      <c r="A192" s="129">
        <v>226</v>
      </c>
      <c r="B192" s="129" t="s">
        <v>379</v>
      </c>
      <c r="C192" s="129"/>
      <c r="D192" s="131" t="s">
        <v>664</v>
      </c>
      <c r="E192" s="129"/>
      <c r="F192" s="132">
        <v>0</v>
      </c>
      <c r="G192" s="14">
        <v>0</v>
      </c>
      <c r="H192" s="14">
        <v>0</v>
      </c>
      <c r="I192" s="14"/>
      <c r="J192" s="162"/>
      <c r="K192" s="162"/>
    </row>
    <row r="193" spans="1:11" ht="12.75">
      <c r="A193" s="129">
        <v>227</v>
      </c>
      <c r="B193" s="129" t="s">
        <v>379</v>
      </c>
      <c r="C193" s="129"/>
      <c r="D193" s="131" t="s">
        <v>665</v>
      </c>
      <c r="E193" s="129"/>
      <c r="F193" s="132">
        <v>0</v>
      </c>
      <c r="G193" s="14">
        <v>0</v>
      </c>
      <c r="H193" s="14">
        <v>0</v>
      </c>
      <c r="I193" s="14"/>
      <c r="J193" s="162"/>
      <c r="K193" s="162"/>
    </row>
    <row r="194" spans="1:11" ht="12.75">
      <c r="A194" s="129">
        <v>228</v>
      </c>
      <c r="B194" s="129" t="s">
        <v>379</v>
      </c>
      <c r="C194" s="129"/>
      <c r="D194" s="131" t="s">
        <v>666</v>
      </c>
      <c r="E194" s="129"/>
      <c r="F194" s="132">
        <v>0</v>
      </c>
      <c r="G194" s="14">
        <v>0</v>
      </c>
      <c r="H194" s="14">
        <v>0</v>
      </c>
      <c r="I194" s="14"/>
      <c r="J194" s="162"/>
      <c r="K194" s="162"/>
    </row>
    <row r="195" spans="1:11" ht="12.75">
      <c r="A195" s="129">
        <v>229</v>
      </c>
      <c r="B195" s="129" t="s">
        <v>379</v>
      </c>
      <c r="C195" s="129"/>
      <c r="D195" s="131" t="s">
        <v>667</v>
      </c>
      <c r="E195" s="129"/>
      <c r="F195" s="132">
        <v>0</v>
      </c>
      <c r="G195" s="14">
        <v>0</v>
      </c>
      <c r="H195" s="14">
        <v>0</v>
      </c>
      <c r="I195" s="14"/>
      <c r="J195" s="162"/>
      <c r="K195" s="162"/>
    </row>
    <row r="196" spans="2:11" s="133" customFormat="1" ht="19.5" customHeight="1">
      <c r="B196" s="137" t="s">
        <v>40</v>
      </c>
      <c r="C196" s="137"/>
      <c r="D196" s="137"/>
      <c r="E196" s="138"/>
      <c r="F196" s="139">
        <f>SUM(F166:F195)</f>
        <v>828</v>
      </c>
      <c r="G196" s="139">
        <f>SUM(G166:G195)</f>
        <v>418</v>
      </c>
      <c r="H196" s="139">
        <f>SUM(H166:H195)</f>
        <v>410</v>
      </c>
      <c r="I196" s="139">
        <f>SUM(I166:I195)</f>
        <v>174</v>
      </c>
      <c r="J196" s="162"/>
      <c r="K196" s="162"/>
    </row>
    <row r="197" spans="1:11" ht="30" customHeight="1">
      <c r="A197" s="129">
        <v>123</v>
      </c>
      <c r="B197" s="129" t="s">
        <v>379</v>
      </c>
      <c r="C197" s="130" t="s">
        <v>668</v>
      </c>
      <c r="D197" s="131" t="s">
        <v>668</v>
      </c>
      <c r="E197" s="129">
        <v>451306</v>
      </c>
      <c r="F197" s="132">
        <v>170</v>
      </c>
      <c r="G197" s="15">
        <v>86</v>
      </c>
      <c r="H197" s="15">
        <v>84</v>
      </c>
      <c r="I197" s="15">
        <v>44</v>
      </c>
      <c r="J197" s="16" t="s">
        <v>669</v>
      </c>
      <c r="K197" s="17" t="s">
        <v>670</v>
      </c>
    </row>
    <row r="198" spans="1:11" ht="12.75">
      <c r="A198" s="129">
        <v>124</v>
      </c>
      <c r="B198" s="129" t="s">
        <v>379</v>
      </c>
      <c r="C198" s="130"/>
      <c r="D198" s="131" t="s">
        <v>671</v>
      </c>
      <c r="E198" s="129">
        <v>451297</v>
      </c>
      <c r="F198" s="132">
        <v>311</v>
      </c>
      <c r="G198" s="15">
        <v>146</v>
      </c>
      <c r="H198" s="15">
        <v>165</v>
      </c>
      <c r="I198" s="15">
        <v>70</v>
      </c>
      <c r="J198" s="16"/>
      <c r="K198" s="17"/>
    </row>
    <row r="199" spans="1:11" ht="12.75">
      <c r="A199" s="129">
        <v>125</v>
      </c>
      <c r="B199" s="129" t="s">
        <v>379</v>
      </c>
      <c r="C199" s="130"/>
      <c r="D199" s="131" t="s">
        <v>672</v>
      </c>
      <c r="E199" s="129">
        <v>451298</v>
      </c>
      <c r="F199" s="132">
        <v>141</v>
      </c>
      <c r="G199" s="15">
        <v>62</v>
      </c>
      <c r="H199" s="15">
        <v>79</v>
      </c>
      <c r="I199" s="15">
        <v>35</v>
      </c>
      <c r="J199" s="16"/>
      <c r="K199" s="17"/>
    </row>
    <row r="200" spans="1:11" ht="12.75">
      <c r="A200" s="129">
        <v>126</v>
      </c>
      <c r="B200" s="129" t="s">
        <v>379</v>
      </c>
      <c r="C200" s="130"/>
      <c r="D200" s="131" t="s">
        <v>673</v>
      </c>
      <c r="E200" s="129"/>
      <c r="F200" s="132">
        <v>0</v>
      </c>
      <c r="G200" s="14">
        <v>0</v>
      </c>
      <c r="H200" s="14">
        <v>0</v>
      </c>
      <c r="I200" s="14"/>
      <c r="J200" s="16"/>
      <c r="K200" s="17"/>
    </row>
    <row r="201" spans="1:11" ht="12.75">
      <c r="A201" s="129">
        <v>127</v>
      </c>
      <c r="B201" s="129" t="s">
        <v>379</v>
      </c>
      <c r="C201" s="130"/>
      <c r="D201" s="131" t="s">
        <v>674</v>
      </c>
      <c r="E201" s="129"/>
      <c r="F201" s="132">
        <v>0</v>
      </c>
      <c r="G201" s="14">
        <v>0</v>
      </c>
      <c r="H201" s="14">
        <v>0</v>
      </c>
      <c r="I201" s="14"/>
      <c r="J201" s="16"/>
      <c r="K201" s="17"/>
    </row>
    <row r="202" spans="1:11" ht="12.75">
      <c r="A202" s="129">
        <v>128</v>
      </c>
      <c r="B202" s="129" t="s">
        <v>379</v>
      </c>
      <c r="C202" s="130"/>
      <c r="D202" s="131" t="s">
        <v>675</v>
      </c>
      <c r="E202" s="135"/>
      <c r="F202" s="136">
        <v>0</v>
      </c>
      <c r="G202" s="14">
        <v>0</v>
      </c>
      <c r="H202" s="14">
        <v>0</v>
      </c>
      <c r="I202" s="14"/>
      <c r="J202" s="16"/>
      <c r="K202" s="17"/>
    </row>
    <row r="203" spans="2:11" s="133" customFormat="1" ht="19.5" customHeight="1">
      <c r="B203" s="137" t="s">
        <v>40</v>
      </c>
      <c r="C203" s="137"/>
      <c r="D203" s="137"/>
      <c r="E203" s="138"/>
      <c r="F203" s="139">
        <f>SUM(F197:F202)</f>
        <v>622</v>
      </c>
      <c r="G203" s="139">
        <f>SUM(G197:G202)</f>
        <v>294</v>
      </c>
      <c r="H203" s="139">
        <f>SUM(H197:H202)</f>
        <v>328</v>
      </c>
      <c r="I203" s="139">
        <f>SUM(I197:I202)</f>
        <v>149</v>
      </c>
      <c r="J203" s="16"/>
      <c r="K203" s="17"/>
    </row>
    <row r="204" spans="1:11" ht="12.75">
      <c r="A204" s="129">
        <v>146</v>
      </c>
      <c r="B204" s="129" t="s">
        <v>379</v>
      </c>
      <c r="C204" s="130" t="s">
        <v>676</v>
      </c>
      <c r="D204" s="131" t="s">
        <v>676</v>
      </c>
      <c r="E204" s="135">
        <v>451311</v>
      </c>
      <c r="F204" s="136">
        <v>3090</v>
      </c>
      <c r="G204" s="15">
        <v>1684</v>
      </c>
      <c r="H204" s="15">
        <v>1406</v>
      </c>
      <c r="I204" s="15">
        <v>542</v>
      </c>
      <c r="J204" s="16"/>
      <c r="K204" s="17"/>
    </row>
    <row r="205" spans="2:11" s="133" customFormat="1" ht="19.5" customHeight="1">
      <c r="B205" s="137" t="s">
        <v>40</v>
      </c>
      <c r="C205" s="137"/>
      <c r="D205" s="137"/>
      <c r="E205" s="138"/>
      <c r="F205" s="139">
        <f>SUM(F204)</f>
        <v>3090</v>
      </c>
      <c r="G205" s="139">
        <f>SUM(G204)</f>
        <v>1684</v>
      </c>
      <c r="H205" s="139">
        <f>SUM(H204)</f>
        <v>1406</v>
      </c>
      <c r="I205" s="139">
        <f>SUM(I204)</f>
        <v>542</v>
      </c>
      <c r="J205" s="16"/>
      <c r="K205" s="17"/>
    </row>
    <row r="206" spans="1:11" ht="12.75" customHeight="1">
      <c r="A206" s="129">
        <v>143</v>
      </c>
      <c r="B206" s="129" t="s">
        <v>379</v>
      </c>
      <c r="C206" s="130" t="s">
        <v>677</v>
      </c>
      <c r="D206" s="131" t="s">
        <v>677</v>
      </c>
      <c r="E206" s="129">
        <v>451309</v>
      </c>
      <c r="F206" s="132">
        <v>278</v>
      </c>
      <c r="G206" s="15">
        <v>142</v>
      </c>
      <c r="H206" s="15">
        <v>136</v>
      </c>
      <c r="I206" s="15">
        <v>61</v>
      </c>
      <c r="J206" s="16"/>
      <c r="K206" s="17"/>
    </row>
    <row r="207" spans="1:11" ht="12.75">
      <c r="A207" s="129">
        <v>144</v>
      </c>
      <c r="B207" s="129" t="s">
        <v>379</v>
      </c>
      <c r="C207" s="130"/>
      <c r="D207" s="131" t="s">
        <v>678</v>
      </c>
      <c r="E207" s="129">
        <v>451310</v>
      </c>
      <c r="F207" s="132">
        <v>45</v>
      </c>
      <c r="G207" s="15">
        <v>22</v>
      </c>
      <c r="H207" s="15">
        <v>23</v>
      </c>
      <c r="I207" s="15">
        <v>15</v>
      </c>
      <c r="J207" s="16"/>
      <c r="K207" s="17"/>
    </row>
    <row r="208" spans="1:11" ht="12.75">
      <c r="A208" s="129">
        <v>145</v>
      </c>
      <c r="B208" s="129" t="s">
        <v>379</v>
      </c>
      <c r="C208" s="130"/>
      <c r="D208" s="131" t="s">
        <v>679</v>
      </c>
      <c r="E208" s="135">
        <v>451308</v>
      </c>
      <c r="F208" s="136">
        <v>204</v>
      </c>
      <c r="G208" s="15">
        <v>95</v>
      </c>
      <c r="H208" s="15">
        <v>109</v>
      </c>
      <c r="I208" s="15">
        <v>48</v>
      </c>
      <c r="J208" s="16"/>
      <c r="K208" s="17"/>
    </row>
    <row r="209" spans="2:11" s="133" customFormat="1" ht="19.5" customHeight="1">
      <c r="B209" s="137" t="s">
        <v>40</v>
      </c>
      <c r="C209" s="137"/>
      <c r="D209" s="137"/>
      <c r="E209" s="138"/>
      <c r="F209" s="139">
        <f>SUM(F206:F208)</f>
        <v>527</v>
      </c>
      <c r="G209" s="139">
        <f>SUM(G206:G208)</f>
        <v>259</v>
      </c>
      <c r="H209" s="139">
        <f>SUM(H206:H208)</f>
        <v>268</v>
      </c>
      <c r="I209" s="139">
        <f>SUM(I206:I208)</f>
        <v>124</v>
      </c>
      <c r="J209" s="16"/>
      <c r="K209" s="17"/>
    </row>
    <row r="210" spans="1:11" ht="12.75" customHeight="1">
      <c r="A210" s="129">
        <v>282</v>
      </c>
      <c r="B210" s="129" t="s">
        <v>379</v>
      </c>
      <c r="C210" s="130" t="s">
        <v>680</v>
      </c>
      <c r="D210" s="131" t="s">
        <v>681</v>
      </c>
      <c r="E210" s="129">
        <v>451312</v>
      </c>
      <c r="F210" s="132">
        <v>277</v>
      </c>
      <c r="G210" s="15">
        <v>134</v>
      </c>
      <c r="H210" s="15">
        <v>143</v>
      </c>
      <c r="I210" s="15">
        <v>78</v>
      </c>
      <c r="J210" s="16"/>
      <c r="K210" s="17"/>
    </row>
    <row r="211" spans="1:11" ht="12.75">
      <c r="A211" s="129">
        <v>283</v>
      </c>
      <c r="B211" s="129" t="s">
        <v>379</v>
      </c>
      <c r="C211" s="130"/>
      <c r="D211" s="131" t="s">
        <v>680</v>
      </c>
      <c r="E211" s="129">
        <v>451313</v>
      </c>
      <c r="F211" s="132">
        <v>614</v>
      </c>
      <c r="G211" s="15">
        <v>285</v>
      </c>
      <c r="H211" s="15">
        <v>329</v>
      </c>
      <c r="I211" s="15">
        <v>118</v>
      </c>
      <c r="J211" s="16"/>
      <c r="K211" s="17"/>
    </row>
    <row r="212" spans="1:11" ht="19.5" customHeight="1">
      <c r="A212" s="163"/>
      <c r="B212" s="137" t="s">
        <v>40</v>
      </c>
      <c r="C212" s="137"/>
      <c r="D212" s="137"/>
      <c r="E212" s="137"/>
      <c r="F212" s="139">
        <f>SUM(F210:F211)</f>
        <v>891</v>
      </c>
      <c r="G212" s="139">
        <f>SUM(G210:G211)</f>
        <v>419</v>
      </c>
      <c r="H212" s="139">
        <f>SUM(H210:H211)</f>
        <v>472</v>
      </c>
      <c r="I212" s="139">
        <f>SUM(I210:I211)</f>
        <v>196</v>
      </c>
      <c r="J212" s="16"/>
      <c r="K212" s="17"/>
    </row>
    <row r="213" spans="1:11" ht="12.75" customHeight="1">
      <c r="A213" s="129">
        <v>150</v>
      </c>
      <c r="B213" s="129" t="s">
        <v>379</v>
      </c>
      <c r="C213" s="130" t="s">
        <v>682</v>
      </c>
      <c r="D213" s="131" t="s">
        <v>682</v>
      </c>
      <c r="E213" s="129">
        <v>451223</v>
      </c>
      <c r="F213" s="132">
        <v>176</v>
      </c>
      <c r="G213" s="15">
        <v>87</v>
      </c>
      <c r="H213" s="15">
        <v>89</v>
      </c>
      <c r="I213" s="15">
        <v>50</v>
      </c>
      <c r="J213" s="16" t="s">
        <v>683</v>
      </c>
      <c r="K213" s="17" t="s">
        <v>684</v>
      </c>
    </row>
    <row r="214" spans="1:11" ht="12.75">
      <c r="A214" s="129">
        <v>151</v>
      </c>
      <c r="B214" s="129" t="s">
        <v>379</v>
      </c>
      <c r="C214" s="130"/>
      <c r="D214" s="131" t="s">
        <v>685</v>
      </c>
      <c r="E214" s="129">
        <v>451219</v>
      </c>
      <c r="F214" s="132">
        <v>127</v>
      </c>
      <c r="G214" s="15">
        <v>65</v>
      </c>
      <c r="H214" s="15">
        <v>62</v>
      </c>
      <c r="I214" s="15">
        <v>20</v>
      </c>
      <c r="J214" s="16"/>
      <c r="K214" s="16"/>
    </row>
    <row r="215" spans="1:11" ht="12.75">
      <c r="A215" s="129">
        <v>152</v>
      </c>
      <c r="B215" s="129" t="s">
        <v>379</v>
      </c>
      <c r="C215" s="130"/>
      <c r="D215" s="131" t="s">
        <v>686</v>
      </c>
      <c r="E215" s="129">
        <v>451207</v>
      </c>
      <c r="F215" s="132">
        <v>276</v>
      </c>
      <c r="G215" s="15">
        <v>138</v>
      </c>
      <c r="H215" s="15">
        <v>138</v>
      </c>
      <c r="I215" s="15">
        <v>56</v>
      </c>
      <c r="J215" s="16"/>
      <c r="K215" s="16"/>
    </row>
    <row r="216" spans="1:11" ht="12.75">
      <c r="A216" s="129">
        <v>153</v>
      </c>
      <c r="B216" s="129" t="s">
        <v>379</v>
      </c>
      <c r="C216" s="130"/>
      <c r="D216" s="131" t="s">
        <v>687</v>
      </c>
      <c r="E216" s="135">
        <v>451359</v>
      </c>
      <c r="F216" s="136">
        <v>624</v>
      </c>
      <c r="G216" s="15">
        <v>315</v>
      </c>
      <c r="H216" s="15">
        <v>309</v>
      </c>
      <c r="I216" s="15">
        <v>97</v>
      </c>
      <c r="J216" s="16"/>
      <c r="K216" s="16"/>
    </row>
    <row r="217" spans="2:11" s="133" customFormat="1" ht="19.5" customHeight="1">
      <c r="B217" s="137" t="s">
        <v>40</v>
      </c>
      <c r="C217" s="137"/>
      <c r="D217" s="137"/>
      <c r="E217" s="138"/>
      <c r="F217" s="139">
        <f>SUM(F213:F216)</f>
        <v>1203</v>
      </c>
      <c r="G217" s="139">
        <f>SUM(G213:G216)</f>
        <v>605</v>
      </c>
      <c r="H217" s="139">
        <f>SUM(H213:H216)</f>
        <v>598</v>
      </c>
      <c r="I217" s="139">
        <f>SUM(I213:I216)</f>
        <v>223</v>
      </c>
      <c r="J217" s="16"/>
      <c r="K217" s="16"/>
    </row>
    <row r="218" spans="1:11" ht="12.75" customHeight="1">
      <c r="A218" s="129">
        <v>154</v>
      </c>
      <c r="B218" s="129" t="s">
        <v>379</v>
      </c>
      <c r="C218" s="130" t="s">
        <v>688</v>
      </c>
      <c r="D218" s="131" t="s">
        <v>689</v>
      </c>
      <c r="E218" s="129">
        <v>451222</v>
      </c>
      <c r="F218" s="132">
        <v>860</v>
      </c>
      <c r="G218" s="15">
        <v>444</v>
      </c>
      <c r="H218" s="15">
        <v>416</v>
      </c>
      <c r="I218" s="15">
        <v>180</v>
      </c>
      <c r="J218" s="16"/>
      <c r="K218" s="16"/>
    </row>
    <row r="219" spans="1:11" ht="12.75">
      <c r="A219" s="129">
        <v>155</v>
      </c>
      <c r="B219" s="129" t="s">
        <v>379</v>
      </c>
      <c r="C219" s="130"/>
      <c r="D219" s="131" t="s">
        <v>690</v>
      </c>
      <c r="E219" s="129">
        <v>451216</v>
      </c>
      <c r="F219" s="132">
        <v>111</v>
      </c>
      <c r="G219" s="15">
        <v>57</v>
      </c>
      <c r="H219" s="15">
        <v>54</v>
      </c>
      <c r="I219" s="15">
        <v>32</v>
      </c>
      <c r="J219" s="16"/>
      <c r="K219" s="16"/>
    </row>
    <row r="220" spans="1:11" ht="12.75">
      <c r="A220" s="129">
        <v>156</v>
      </c>
      <c r="B220" s="129" t="s">
        <v>379</v>
      </c>
      <c r="C220" s="130"/>
      <c r="D220" s="131" t="s">
        <v>691</v>
      </c>
      <c r="E220" s="135">
        <v>451218</v>
      </c>
      <c r="F220" s="136">
        <v>35</v>
      </c>
      <c r="G220" s="15">
        <v>23</v>
      </c>
      <c r="H220" s="15">
        <v>12</v>
      </c>
      <c r="I220" s="15">
        <v>8</v>
      </c>
      <c r="J220" s="16"/>
      <c r="K220" s="16"/>
    </row>
    <row r="221" spans="2:11" s="133" customFormat="1" ht="19.5" customHeight="1">
      <c r="B221" s="137" t="s">
        <v>40</v>
      </c>
      <c r="C221" s="137"/>
      <c r="D221" s="137"/>
      <c r="E221" s="138"/>
      <c r="F221" s="139">
        <f>SUM(F218:F220)</f>
        <v>1006</v>
      </c>
      <c r="G221" s="139">
        <f>SUM(G218:G220)</f>
        <v>524</v>
      </c>
      <c r="H221" s="139">
        <f>SUM(H218:H220)</f>
        <v>482</v>
      </c>
      <c r="I221" s="139">
        <f>SUM(I218:I220)</f>
        <v>220</v>
      </c>
      <c r="J221" s="16"/>
      <c r="K221" s="16"/>
    </row>
    <row r="222" spans="1:11" ht="12.75" customHeight="1">
      <c r="A222" s="129">
        <v>129</v>
      </c>
      <c r="B222" s="129" t="s">
        <v>379</v>
      </c>
      <c r="C222" s="130" t="s">
        <v>692</v>
      </c>
      <c r="D222" s="131" t="s">
        <v>692</v>
      </c>
      <c r="E222" s="129">
        <v>451206</v>
      </c>
      <c r="F222" s="132">
        <v>975</v>
      </c>
      <c r="G222" s="15">
        <v>512</v>
      </c>
      <c r="H222" s="15">
        <v>463</v>
      </c>
      <c r="I222" s="15">
        <v>176</v>
      </c>
      <c r="J222" s="16"/>
      <c r="K222" s="16"/>
    </row>
    <row r="223" spans="1:11" ht="12.75">
      <c r="A223" s="129">
        <v>130</v>
      </c>
      <c r="B223" s="129" t="s">
        <v>379</v>
      </c>
      <c r="C223" s="130"/>
      <c r="D223" s="131" t="s">
        <v>693</v>
      </c>
      <c r="E223" s="129">
        <v>451198</v>
      </c>
      <c r="F223" s="132">
        <v>214</v>
      </c>
      <c r="G223" s="15">
        <v>110</v>
      </c>
      <c r="H223" s="15">
        <v>104</v>
      </c>
      <c r="I223" s="15">
        <v>39</v>
      </c>
      <c r="J223" s="16"/>
      <c r="K223" s="16"/>
    </row>
    <row r="224" spans="1:11" ht="12.75">
      <c r="A224" s="129">
        <v>131</v>
      </c>
      <c r="B224" s="129" t="s">
        <v>379</v>
      </c>
      <c r="C224" s="130"/>
      <c r="D224" s="131" t="s">
        <v>694</v>
      </c>
      <c r="E224" s="135">
        <v>451208</v>
      </c>
      <c r="F224" s="136">
        <v>414</v>
      </c>
      <c r="G224" s="15">
        <v>186</v>
      </c>
      <c r="H224" s="15">
        <v>228</v>
      </c>
      <c r="I224" s="15">
        <v>82</v>
      </c>
      <c r="J224" s="16"/>
      <c r="K224" s="16"/>
    </row>
    <row r="225" spans="2:11" s="133" customFormat="1" ht="19.5" customHeight="1">
      <c r="B225" s="137" t="s">
        <v>40</v>
      </c>
      <c r="C225" s="137"/>
      <c r="D225" s="137"/>
      <c r="E225" s="138"/>
      <c r="F225" s="139">
        <f>SUM(F222:F224)</f>
        <v>1603</v>
      </c>
      <c r="G225" s="139">
        <f>SUM(G222:G224)</f>
        <v>808</v>
      </c>
      <c r="H225" s="139">
        <f>SUM(H222:H224)</f>
        <v>795</v>
      </c>
      <c r="I225" s="139">
        <f>SUM(I222:I224)</f>
        <v>297</v>
      </c>
      <c r="J225" s="16"/>
      <c r="K225" s="16"/>
    </row>
    <row r="226" spans="1:11" ht="12.75">
      <c r="A226" s="129">
        <v>132</v>
      </c>
      <c r="B226" s="129" t="s">
        <v>379</v>
      </c>
      <c r="C226" s="130" t="s">
        <v>695</v>
      </c>
      <c r="D226" s="131" t="s">
        <v>695</v>
      </c>
      <c r="E226" s="135">
        <v>451224</v>
      </c>
      <c r="F226" s="136">
        <v>1968</v>
      </c>
      <c r="G226" s="15">
        <v>1001</v>
      </c>
      <c r="H226" s="15">
        <v>967</v>
      </c>
      <c r="I226" s="15">
        <v>386</v>
      </c>
      <c r="J226" s="16"/>
      <c r="K226" s="16"/>
    </row>
    <row r="227" spans="2:11" s="133" customFormat="1" ht="12.75" customHeight="1">
      <c r="B227" s="137" t="s">
        <v>40</v>
      </c>
      <c r="C227" s="137"/>
      <c r="D227" s="137"/>
      <c r="E227" s="138"/>
      <c r="F227" s="139">
        <f>SUM(F226)</f>
        <v>1968</v>
      </c>
      <c r="G227" s="139">
        <f>SUM(G226)</f>
        <v>1001</v>
      </c>
      <c r="H227" s="139">
        <f>SUM(H226)</f>
        <v>967</v>
      </c>
      <c r="I227" s="139">
        <f>SUM(I226)</f>
        <v>386</v>
      </c>
      <c r="J227" s="16"/>
      <c r="K227" s="16"/>
    </row>
    <row r="228" spans="1:11" ht="12.75" customHeight="1">
      <c r="A228" s="129">
        <v>256</v>
      </c>
      <c r="B228" s="130" t="s">
        <v>379</v>
      </c>
      <c r="C228" s="130" t="s">
        <v>696</v>
      </c>
      <c r="D228" s="131" t="s">
        <v>697</v>
      </c>
      <c r="E228" s="130">
        <v>451182</v>
      </c>
      <c r="F228" s="14">
        <v>394</v>
      </c>
      <c r="G228" s="15">
        <v>199</v>
      </c>
      <c r="H228" s="15">
        <v>195</v>
      </c>
      <c r="I228" s="15">
        <v>75</v>
      </c>
      <c r="J228" s="16"/>
      <c r="K228" s="16"/>
    </row>
    <row r="229" spans="1:11" ht="12.75">
      <c r="A229" s="129">
        <v>257</v>
      </c>
      <c r="B229" s="129" t="s">
        <v>379</v>
      </c>
      <c r="C229" s="130"/>
      <c r="D229" s="131" t="s">
        <v>696</v>
      </c>
      <c r="E229" s="130">
        <v>451195</v>
      </c>
      <c r="F229" s="14">
        <v>277</v>
      </c>
      <c r="G229" s="15">
        <v>131</v>
      </c>
      <c r="H229" s="15">
        <v>146</v>
      </c>
      <c r="I229" s="15">
        <v>69</v>
      </c>
      <c r="J229" s="16"/>
      <c r="K229" s="16"/>
    </row>
    <row r="230" spans="1:11" ht="12.75">
      <c r="A230" s="129">
        <v>258</v>
      </c>
      <c r="B230" s="129" t="s">
        <v>379</v>
      </c>
      <c r="C230" s="130"/>
      <c r="D230" s="131" t="s">
        <v>698</v>
      </c>
      <c r="E230" s="130">
        <v>451183</v>
      </c>
      <c r="F230" s="14">
        <v>455</v>
      </c>
      <c r="G230" s="15">
        <v>211</v>
      </c>
      <c r="H230" s="15">
        <v>244</v>
      </c>
      <c r="I230" s="15">
        <v>105</v>
      </c>
      <c r="J230" s="16"/>
      <c r="K230" s="16"/>
    </row>
    <row r="231" spans="1:11" ht="12.75">
      <c r="A231" s="129">
        <v>259</v>
      </c>
      <c r="B231" s="129" t="s">
        <v>379</v>
      </c>
      <c r="C231" s="130"/>
      <c r="D231" s="131" t="s">
        <v>699</v>
      </c>
      <c r="E231" s="130">
        <v>451184</v>
      </c>
      <c r="F231" s="14">
        <v>114</v>
      </c>
      <c r="G231" s="15">
        <v>57</v>
      </c>
      <c r="H231" s="15">
        <v>57</v>
      </c>
      <c r="I231" s="15">
        <v>26</v>
      </c>
      <c r="J231" s="16"/>
      <c r="K231" s="16"/>
    </row>
    <row r="232" spans="2:11" s="133" customFormat="1" ht="12.75" customHeight="1">
      <c r="B232" s="137" t="s">
        <v>40</v>
      </c>
      <c r="C232" s="137"/>
      <c r="D232" s="137"/>
      <c r="E232" s="138"/>
      <c r="F232" s="139">
        <f>SUM(F228:F231)</f>
        <v>1240</v>
      </c>
      <c r="G232" s="139">
        <f>SUM(G228:G231)</f>
        <v>598</v>
      </c>
      <c r="H232" s="139">
        <f>SUM(H228:H231)</f>
        <v>642</v>
      </c>
      <c r="I232" s="139">
        <f>SUM(I228:I231)</f>
        <v>275</v>
      </c>
      <c r="J232" s="16"/>
      <c r="K232" s="16"/>
    </row>
    <row r="233" spans="1:11" ht="12.75" customHeight="1">
      <c r="A233" s="129">
        <v>260</v>
      </c>
      <c r="B233" s="129" t="s">
        <v>379</v>
      </c>
      <c r="C233" s="130" t="s">
        <v>700</v>
      </c>
      <c r="D233" s="131" t="s">
        <v>700</v>
      </c>
      <c r="E233" s="130">
        <v>451226</v>
      </c>
      <c r="F233" s="14">
        <v>469</v>
      </c>
      <c r="G233" s="15">
        <v>207</v>
      </c>
      <c r="H233" s="15">
        <v>262</v>
      </c>
      <c r="I233" s="15">
        <v>99</v>
      </c>
      <c r="J233" s="16" t="s">
        <v>701</v>
      </c>
      <c r="K233" s="17" t="s">
        <v>684</v>
      </c>
    </row>
    <row r="234" spans="1:11" ht="12.75">
      <c r="A234" s="129">
        <v>261</v>
      </c>
      <c r="B234" s="129" t="s">
        <v>379</v>
      </c>
      <c r="C234" s="130"/>
      <c r="D234" s="131" t="s">
        <v>702</v>
      </c>
      <c r="E234" s="130">
        <v>451358</v>
      </c>
      <c r="F234" s="14">
        <v>661</v>
      </c>
      <c r="G234" s="15">
        <v>341</v>
      </c>
      <c r="H234" s="15">
        <v>320</v>
      </c>
      <c r="I234" s="15">
        <v>107</v>
      </c>
      <c r="J234" s="16"/>
      <c r="K234" s="16"/>
    </row>
    <row r="235" spans="2:11" s="133" customFormat="1" ht="12.75" customHeight="1">
      <c r="B235" s="137" t="s">
        <v>40</v>
      </c>
      <c r="C235" s="137"/>
      <c r="D235" s="137"/>
      <c r="E235" s="138"/>
      <c r="F235" s="139">
        <f>SUM(F233:F234)</f>
        <v>1130</v>
      </c>
      <c r="G235" s="139">
        <f>SUM(G233:G234)</f>
        <v>548</v>
      </c>
      <c r="H235" s="139">
        <f>SUM(H233:H234)</f>
        <v>582</v>
      </c>
      <c r="I235" s="139">
        <f>SUM(I233:I234)</f>
        <v>206</v>
      </c>
      <c r="J235" s="16"/>
      <c r="K235" s="16"/>
    </row>
    <row r="236" spans="1:11" ht="12.75">
      <c r="A236" s="129">
        <v>133</v>
      </c>
      <c r="B236" s="129" t="s">
        <v>379</v>
      </c>
      <c r="C236" s="130" t="s">
        <v>703</v>
      </c>
      <c r="D236" s="131" t="s">
        <v>703</v>
      </c>
      <c r="E236" s="135">
        <v>451225</v>
      </c>
      <c r="F236" s="136">
        <v>1042</v>
      </c>
      <c r="G236" s="15">
        <v>509</v>
      </c>
      <c r="H236" s="15">
        <v>533</v>
      </c>
      <c r="I236" s="164">
        <v>224</v>
      </c>
      <c r="J236" s="16"/>
      <c r="K236" s="16"/>
    </row>
    <row r="237" spans="2:11" s="133" customFormat="1" ht="12.75" customHeight="1">
      <c r="B237" s="137" t="s">
        <v>40</v>
      </c>
      <c r="C237" s="137"/>
      <c r="D237" s="137"/>
      <c r="E237" s="138"/>
      <c r="F237" s="139">
        <f>SUM(F236)</f>
        <v>1042</v>
      </c>
      <c r="G237" s="139">
        <f>SUM(G236)</f>
        <v>509</v>
      </c>
      <c r="H237" s="139">
        <f>SUM(H236)</f>
        <v>533</v>
      </c>
      <c r="I237" s="165">
        <f>SUM(I236)</f>
        <v>224</v>
      </c>
      <c r="J237" s="16"/>
      <c r="K237" s="16"/>
    </row>
    <row r="238" spans="1:11" ht="12.75" customHeight="1">
      <c r="A238" s="129">
        <v>134</v>
      </c>
      <c r="B238" s="129" t="s">
        <v>379</v>
      </c>
      <c r="C238" s="130" t="s">
        <v>704</v>
      </c>
      <c r="D238" s="131" t="s">
        <v>704</v>
      </c>
      <c r="E238" s="129"/>
      <c r="F238" s="132">
        <v>848</v>
      </c>
      <c r="G238" s="15">
        <v>424</v>
      </c>
      <c r="H238" s="15">
        <v>424</v>
      </c>
      <c r="I238" s="164">
        <v>158</v>
      </c>
      <c r="J238" s="16"/>
      <c r="K238" s="16"/>
    </row>
    <row r="239" spans="1:11" ht="12.75">
      <c r="A239" s="129">
        <v>135</v>
      </c>
      <c r="B239" s="129" t="s">
        <v>379</v>
      </c>
      <c r="C239" s="130"/>
      <c r="D239" s="131" t="s">
        <v>705</v>
      </c>
      <c r="E239" s="135">
        <v>451210</v>
      </c>
      <c r="F239" s="136">
        <v>380</v>
      </c>
      <c r="G239" s="15">
        <v>189</v>
      </c>
      <c r="H239" s="15">
        <v>191</v>
      </c>
      <c r="I239" s="164">
        <v>79</v>
      </c>
      <c r="J239" s="16"/>
      <c r="K239" s="16"/>
    </row>
    <row r="240" spans="2:11" s="133" customFormat="1" ht="12.75" customHeight="1">
      <c r="B240" s="137" t="s">
        <v>40</v>
      </c>
      <c r="C240" s="137"/>
      <c r="D240" s="137"/>
      <c r="E240" s="138"/>
      <c r="F240" s="139">
        <f>SUM(F238:F239)</f>
        <v>1228</v>
      </c>
      <c r="G240" s="139">
        <f>SUM(G238:G239)</f>
        <v>613</v>
      </c>
      <c r="H240" s="139">
        <f>SUM(H238:H239)</f>
        <v>615</v>
      </c>
      <c r="I240" s="165">
        <f>SUM(I238:I239)</f>
        <v>237</v>
      </c>
      <c r="J240" s="16"/>
      <c r="K240" s="16"/>
    </row>
    <row r="241" spans="1:11" ht="12.75">
      <c r="A241" s="129">
        <v>8</v>
      </c>
      <c r="B241" s="129" t="s">
        <v>379</v>
      </c>
      <c r="C241" s="130" t="s">
        <v>706</v>
      </c>
      <c r="D241" s="131" t="s">
        <v>706</v>
      </c>
      <c r="E241" s="129">
        <v>451185</v>
      </c>
      <c r="F241" s="132">
        <v>1517</v>
      </c>
      <c r="G241" s="15">
        <v>751</v>
      </c>
      <c r="H241" s="15">
        <v>766</v>
      </c>
      <c r="I241" s="164">
        <v>325</v>
      </c>
      <c r="J241" s="16"/>
      <c r="K241" s="16"/>
    </row>
    <row r="242" spans="2:11" s="133" customFormat="1" ht="18.75" customHeight="1">
      <c r="B242" s="137" t="s">
        <v>40</v>
      </c>
      <c r="C242" s="137"/>
      <c r="D242" s="137"/>
      <c r="E242" s="155"/>
      <c r="F242" s="156">
        <f>SUM(F241)</f>
        <v>1517</v>
      </c>
      <c r="G242" s="139">
        <f>SUM(G241)</f>
        <v>751</v>
      </c>
      <c r="H242" s="139">
        <f>SUM(H241)</f>
        <v>766</v>
      </c>
      <c r="I242" s="165">
        <f>SUM(I241)</f>
        <v>325</v>
      </c>
      <c r="J242" s="16"/>
      <c r="K242" s="16"/>
    </row>
    <row r="243" spans="1:11" ht="12.75" customHeight="1">
      <c r="A243" s="129">
        <v>136</v>
      </c>
      <c r="B243" s="129" t="s">
        <v>379</v>
      </c>
      <c r="C243" s="130" t="s">
        <v>707</v>
      </c>
      <c r="D243" s="131" t="s">
        <v>708</v>
      </c>
      <c r="E243" s="129">
        <v>451355</v>
      </c>
      <c r="F243" s="132">
        <v>495</v>
      </c>
      <c r="G243" s="15">
        <v>254</v>
      </c>
      <c r="H243" s="15">
        <v>241</v>
      </c>
      <c r="I243" s="164">
        <v>112</v>
      </c>
      <c r="J243" s="16"/>
      <c r="K243" s="16"/>
    </row>
    <row r="244" spans="1:11" ht="12.75">
      <c r="A244" s="129">
        <v>137</v>
      </c>
      <c r="B244" s="129" t="s">
        <v>379</v>
      </c>
      <c r="C244" s="130"/>
      <c r="D244" s="131" t="s">
        <v>595</v>
      </c>
      <c r="E244" s="129">
        <v>451356</v>
      </c>
      <c r="F244" s="132">
        <v>452</v>
      </c>
      <c r="G244" s="15">
        <v>204</v>
      </c>
      <c r="H244" s="15">
        <v>248</v>
      </c>
      <c r="I244" s="164">
        <v>101</v>
      </c>
      <c r="J244" s="16"/>
      <c r="K244" s="16"/>
    </row>
    <row r="245" spans="1:11" ht="12.75">
      <c r="A245" s="129">
        <v>138</v>
      </c>
      <c r="B245" s="129" t="s">
        <v>379</v>
      </c>
      <c r="C245" s="130"/>
      <c r="D245" s="131" t="s">
        <v>709</v>
      </c>
      <c r="E245" s="129"/>
      <c r="F245" s="132">
        <v>343</v>
      </c>
      <c r="G245" s="15">
        <v>186</v>
      </c>
      <c r="H245" s="15">
        <v>157</v>
      </c>
      <c r="I245" s="164">
        <v>63</v>
      </c>
      <c r="J245" s="16"/>
      <c r="K245" s="16"/>
    </row>
    <row r="246" spans="1:11" ht="12.75">
      <c r="A246" s="129">
        <v>139</v>
      </c>
      <c r="B246" s="129" t="s">
        <v>379</v>
      </c>
      <c r="C246" s="130"/>
      <c r="D246" s="131" t="s">
        <v>710</v>
      </c>
      <c r="E246" s="135">
        <v>451227</v>
      </c>
      <c r="F246" s="136">
        <v>655</v>
      </c>
      <c r="G246" s="15">
        <v>334</v>
      </c>
      <c r="H246" s="15">
        <v>321</v>
      </c>
      <c r="I246" s="164">
        <v>126</v>
      </c>
      <c r="J246" s="16"/>
      <c r="K246" s="16"/>
    </row>
    <row r="247" spans="2:11" s="133" customFormat="1" ht="12.75" customHeight="1">
      <c r="B247" s="137" t="s">
        <v>40</v>
      </c>
      <c r="C247" s="137"/>
      <c r="D247" s="137"/>
      <c r="E247" s="138"/>
      <c r="F247" s="139">
        <f>SUM(F243:F246)</f>
        <v>1945</v>
      </c>
      <c r="G247" s="139">
        <f>SUM(G243:G246)</f>
        <v>978</v>
      </c>
      <c r="H247" s="139">
        <f>SUM(H243:H246)</f>
        <v>967</v>
      </c>
      <c r="I247" s="165">
        <f>SUM(I243:I246)</f>
        <v>402</v>
      </c>
      <c r="J247" s="16"/>
      <c r="K247" s="16"/>
    </row>
    <row r="248" spans="1:11" ht="12.75" customHeight="1">
      <c r="A248" s="129">
        <v>140</v>
      </c>
      <c r="B248" s="129" t="s">
        <v>379</v>
      </c>
      <c r="C248" s="130" t="s">
        <v>711</v>
      </c>
      <c r="D248" s="131" t="s">
        <v>711</v>
      </c>
      <c r="E248" s="129">
        <v>451229</v>
      </c>
      <c r="F248" s="132">
        <v>597</v>
      </c>
      <c r="G248" s="15">
        <v>243</v>
      </c>
      <c r="H248" s="15">
        <v>354</v>
      </c>
      <c r="I248" s="15">
        <v>137</v>
      </c>
      <c r="J248" s="166" t="s">
        <v>712</v>
      </c>
      <c r="K248" s="17" t="s">
        <v>670</v>
      </c>
    </row>
    <row r="249" spans="1:11" ht="12.75">
      <c r="A249" s="129">
        <v>141</v>
      </c>
      <c r="B249" s="129" t="s">
        <v>379</v>
      </c>
      <c r="C249" s="130"/>
      <c r="D249" s="131" t="s">
        <v>713</v>
      </c>
      <c r="E249" s="129">
        <v>451228</v>
      </c>
      <c r="F249" s="132">
        <v>162</v>
      </c>
      <c r="G249" s="15">
        <v>77</v>
      </c>
      <c r="H249" s="15">
        <v>85</v>
      </c>
      <c r="I249" s="15">
        <v>39</v>
      </c>
      <c r="J249" s="166"/>
      <c r="K249" s="166"/>
    </row>
    <row r="250" spans="1:11" ht="12.75">
      <c r="A250" s="129">
        <v>142</v>
      </c>
      <c r="B250" s="129" t="s">
        <v>379</v>
      </c>
      <c r="C250" s="130"/>
      <c r="D250" s="131" t="s">
        <v>492</v>
      </c>
      <c r="E250" s="135">
        <v>451212</v>
      </c>
      <c r="F250" s="136">
        <v>853</v>
      </c>
      <c r="G250" s="15">
        <v>497</v>
      </c>
      <c r="H250" s="15">
        <v>356</v>
      </c>
      <c r="I250" s="15">
        <v>83</v>
      </c>
      <c r="J250" s="166"/>
      <c r="K250" s="166"/>
    </row>
    <row r="251" spans="2:11" s="133" customFormat="1" ht="12.75" customHeight="1">
      <c r="B251" s="137" t="s">
        <v>40</v>
      </c>
      <c r="C251" s="137"/>
      <c r="D251" s="137"/>
      <c r="E251" s="138"/>
      <c r="F251" s="139">
        <f>SUM(F248:F250)</f>
        <v>1612</v>
      </c>
      <c r="G251" s="139">
        <f>SUM(G248:G250)</f>
        <v>817</v>
      </c>
      <c r="H251" s="139">
        <f>SUM(H248:H250)</f>
        <v>795</v>
      </c>
      <c r="I251" s="139">
        <f>SUM(I248:I250)</f>
        <v>259</v>
      </c>
      <c r="J251" s="166"/>
      <c r="K251" s="166"/>
    </row>
    <row r="252" spans="1:11" ht="12.75" customHeight="1">
      <c r="A252" s="129">
        <v>147</v>
      </c>
      <c r="B252" s="129" t="s">
        <v>379</v>
      </c>
      <c r="C252" s="130" t="s">
        <v>714</v>
      </c>
      <c r="D252" s="131" t="s">
        <v>714</v>
      </c>
      <c r="E252" s="129">
        <v>451213</v>
      </c>
      <c r="F252" s="132">
        <v>625</v>
      </c>
      <c r="G252" s="15">
        <v>296</v>
      </c>
      <c r="H252" s="15">
        <v>329</v>
      </c>
      <c r="I252" s="15">
        <v>116</v>
      </c>
      <c r="J252" s="166"/>
      <c r="K252" s="166"/>
    </row>
    <row r="253" spans="1:11" ht="12.75">
      <c r="A253" s="129">
        <v>148</v>
      </c>
      <c r="B253" s="129" t="s">
        <v>379</v>
      </c>
      <c r="C253" s="130"/>
      <c r="D253" s="131" t="s">
        <v>715</v>
      </c>
      <c r="E253" s="129">
        <v>451214</v>
      </c>
      <c r="F253" s="132">
        <v>871</v>
      </c>
      <c r="G253" s="15">
        <v>370</v>
      </c>
      <c r="H253" s="15">
        <v>501</v>
      </c>
      <c r="I253" s="15">
        <v>215</v>
      </c>
      <c r="J253" s="166"/>
      <c r="K253" s="166"/>
    </row>
    <row r="254" spans="1:11" ht="12.75">
      <c r="A254" s="129">
        <v>149</v>
      </c>
      <c r="B254" s="129" t="s">
        <v>379</v>
      </c>
      <c r="C254" s="130"/>
      <c r="D254" s="131" t="s">
        <v>716</v>
      </c>
      <c r="E254" s="135">
        <v>451297</v>
      </c>
      <c r="F254" s="136">
        <v>260</v>
      </c>
      <c r="G254" s="15">
        <v>115</v>
      </c>
      <c r="H254" s="15">
        <v>145</v>
      </c>
      <c r="I254" s="15">
        <v>64</v>
      </c>
      <c r="J254" s="166"/>
      <c r="K254" s="166"/>
    </row>
    <row r="255" spans="2:11" s="133" customFormat="1" ht="12.75" customHeight="1">
      <c r="B255" s="137" t="s">
        <v>40</v>
      </c>
      <c r="C255" s="137"/>
      <c r="D255" s="137"/>
      <c r="E255" s="138"/>
      <c r="F255" s="139">
        <f>SUM(F252:F254)</f>
        <v>1756</v>
      </c>
      <c r="G255" s="139">
        <f>SUM(G252:G254)</f>
        <v>781</v>
      </c>
      <c r="H255" s="139">
        <f>SUM(H252:H254)</f>
        <v>975</v>
      </c>
      <c r="I255" s="139">
        <f>SUM(I252:I254)</f>
        <v>395</v>
      </c>
      <c r="J255" s="166"/>
      <c r="K255" s="166"/>
    </row>
    <row r="256" spans="1:11" ht="12.75">
      <c r="A256" s="129">
        <v>157</v>
      </c>
      <c r="B256" s="129" t="s">
        <v>379</v>
      </c>
      <c r="C256" s="130" t="s">
        <v>717</v>
      </c>
      <c r="D256" s="131" t="s">
        <v>717</v>
      </c>
      <c r="E256" s="135">
        <v>451217</v>
      </c>
      <c r="F256" s="136">
        <v>1049</v>
      </c>
      <c r="G256" s="15">
        <v>541</v>
      </c>
      <c r="H256" s="15">
        <v>508</v>
      </c>
      <c r="I256" s="15">
        <v>231</v>
      </c>
      <c r="J256" s="166"/>
      <c r="K256" s="166"/>
    </row>
    <row r="257" spans="2:11" s="133" customFormat="1" ht="12.75" customHeight="1">
      <c r="B257" s="137" t="s">
        <v>40</v>
      </c>
      <c r="C257" s="137"/>
      <c r="D257" s="137"/>
      <c r="E257" s="138"/>
      <c r="F257" s="139">
        <f>SUM(F256)</f>
        <v>1049</v>
      </c>
      <c r="G257" s="139">
        <f>SUM(G256)</f>
        <v>541</v>
      </c>
      <c r="H257" s="139">
        <f>SUM(H256)</f>
        <v>508</v>
      </c>
      <c r="I257" s="139">
        <f>SUM(I256)</f>
        <v>231</v>
      </c>
      <c r="J257" s="166"/>
      <c r="K257" s="166"/>
    </row>
    <row r="258" spans="1:11" ht="12.75" customHeight="1">
      <c r="A258" s="129">
        <v>158</v>
      </c>
      <c r="B258" s="129" t="s">
        <v>379</v>
      </c>
      <c r="C258" s="130" t="s">
        <v>718</v>
      </c>
      <c r="D258" s="131" t="s">
        <v>718</v>
      </c>
      <c r="E258" s="129">
        <v>451215</v>
      </c>
      <c r="F258" s="132">
        <v>407</v>
      </c>
      <c r="G258" s="15">
        <v>204</v>
      </c>
      <c r="H258" s="15">
        <v>203</v>
      </c>
      <c r="I258" s="15">
        <v>101</v>
      </c>
      <c r="J258" s="166"/>
      <c r="K258" s="166"/>
    </row>
    <row r="259" spans="1:11" ht="12.75">
      <c r="A259" s="129">
        <v>159</v>
      </c>
      <c r="B259" s="129" t="s">
        <v>379</v>
      </c>
      <c r="C259" s="130"/>
      <c r="D259" s="131" t="s">
        <v>719</v>
      </c>
      <c r="E259" s="129">
        <v>451326</v>
      </c>
      <c r="F259" s="132">
        <v>241</v>
      </c>
      <c r="G259" s="15">
        <v>127</v>
      </c>
      <c r="H259" s="15">
        <v>114</v>
      </c>
      <c r="I259" s="15">
        <v>57</v>
      </c>
      <c r="J259" s="166"/>
      <c r="K259" s="166"/>
    </row>
    <row r="260" spans="1:11" ht="12.75">
      <c r="A260" s="129">
        <v>160</v>
      </c>
      <c r="B260" s="129" t="s">
        <v>379</v>
      </c>
      <c r="C260" s="130"/>
      <c r="D260" s="131" t="s">
        <v>720</v>
      </c>
      <c r="E260" s="135">
        <v>451327</v>
      </c>
      <c r="F260" s="136">
        <v>420</v>
      </c>
      <c r="G260" s="15">
        <v>235</v>
      </c>
      <c r="H260" s="15">
        <v>185</v>
      </c>
      <c r="I260" s="15">
        <v>97</v>
      </c>
      <c r="J260" s="166"/>
      <c r="K260" s="166"/>
    </row>
    <row r="261" spans="2:11" s="133" customFormat="1" ht="12.75" customHeight="1">
      <c r="B261" s="137" t="s">
        <v>40</v>
      </c>
      <c r="C261" s="137"/>
      <c r="D261" s="137"/>
      <c r="E261" s="138"/>
      <c r="F261" s="139">
        <f>SUM(F258:F260)</f>
        <v>1068</v>
      </c>
      <c r="G261" s="139">
        <f>SUM(G258:G260)</f>
        <v>566</v>
      </c>
      <c r="H261" s="139">
        <f>SUM(H258:H260)</f>
        <v>502</v>
      </c>
      <c r="I261" s="139">
        <f>SUM(I258:I260)</f>
        <v>255</v>
      </c>
      <c r="J261" s="166"/>
      <c r="K261" s="166"/>
    </row>
    <row r="262" spans="1:11" ht="19.5" customHeight="1">
      <c r="A262" s="129">
        <v>161</v>
      </c>
      <c r="B262" s="129" t="s">
        <v>379</v>
      </c>
      <c r="C262" s="130" t="s">
        <v>721</v>
      </c>
      <c r="D262" s="131" t="s">
        <v>721</v>
      </c>
      <c r="E262" s="135">
        <v>451317</v>
      </c>
      <c r="F262" s="136">
        <v>1810</v>
      </c>
      <c r="G262" s="15">
        <v>933</v>
      </c>
      <c r="H262" s="15">
        <v>877</v>
      </c>
      <c r="I262" s="15">
        <v>392</v>
      </c>
      <c r="J262" s="16" t="s">
        <v>722</v>
      </c>
      <c r="K262" s="17" t="s">
        <v>670</v>
      </c>
    </row>
    <row r="263" spans="2:11" s="133" customFormat="1" ht="12.75" customHeight="1">
      <c r="B263" s="137" t="s">
        <v>40</v>
      </c>
      <c r="C263" s="137"/>
      <c r="D263" s="137"/>
      <c r="E263" s="138"/>
      <c r="F263" s="139">
        <f>SUM(F262)</f>
        <v>1810</v>
      </c>
      <c r="G263" s="139">
        <f>SUM(G262)</f>
        <v>933</v>
      </c>
      <c r="H263" s="139">
        <f>SUM(H262)</f>
        <v>877</v>
      </c>
      <c r="I263" s="139">
        <f>SUM(I262)</f>
        <v>392</v>
      </c>
      <c r="J263" s="16"/>
      <c r="K263" s="17"/>
    </row>
    <row r="264" spans="1:11" ht="12.75" customHeight="1">
      <c r="A264" s="129">
        <v>162</v>
      </c>
      <c r="B264" s="129" t="s">
        <v>379</v>
      </c>
      <c r="C264" s="130" t="s">
        <v>723</v>
      </c>
      <c r="D264" s="131" t="s">
        <v>723</v>
      </c>
      <c r="E264" s="129">
        <v>451316</v>
      </c>
      <c r="F264" s="132">
        <v>719</v>
      </c>
      <c r="G264" s="15">
        <v>344</v>
      </c>
      <c r="H264" s="15">
        <v>375</v>
      </c>
      <c r="I264" s="15">
        <v>153</v>
      </c>
      <c r="J264" s="16"/>
      <c r="K264" s="17"/>
    </row>
    <row r="265" spans="1:11" ht="12.75">
      <c r="A265" s="129">
        <v>163</v>
      </c>
      <c r="B265" s="129" t="s">
        <v>379</v>
      </c>
      <c r="C265" s="130"/>
      <c r="D265" s="131" t="s">
        <v>724</v>
      </c>
      <c r="E265" s="135">
        <v>451315</v>
      </c>
      <c r="F265" s="136">
        <v>549</v>
      </c>
      <c r="G265" s="15">
        <v>253</v>
      </c>
      <c r="H265" s="15">
        <v>296</v>
      </c>
      <c r="I265" s="15">
        <v>123</v>
      </c>
      <c r="J265" s="16"/>
      <c r="K265" s="17"/>
    </row>
    <row r="266" spans="2:11" s="133" customFormat="1" ht="12.75" customHeight="1">
      <c r="B266" s="137" t="s">
        <v>40</v>
      </c>
      <c r="C266" s="137"/>
      <c r="D266" s="137"/>
      <c r="E266" s="138"/>
      <c r="F266" s="139">
        <f>SUM(F264:F265)</f>
        <v>1268</v>
      </c>
      <c r="G266" s="139">
        <f>SUM(G264:G265)</f>
        <v>597</v>
      </c>
      <c r="H266" s="139">
        <f>SUM(H264:H265)</f>
        <v>671</v>
      </c>
      <c r="I266" s="139">
        <f>SUM(I264:I265)</f>
        <v>276</v>
      </c>
      <c r="J266" s="16"/>
      <c r="K266" s="17"/>
    </row>
    <row r="267" spans="1:11" ht="12.75">
      <c r="A267" s="129">
        <v>164</v>
      </c>
      <c r="B267" s="129" t="s">
        <v>379</v>
      </c>
      <c r="C267" s="130" t="s">
        <v>725</v>
      </c>
      <c r="D267" s="131" t="s">
        <v>725</v>
      </c>
      <c r="E267" s="135">
        <v>451314</v>
      </c>
      <c r="F267" s="136">
        <v>1126</v>
      </c>
      <c r="G267" s="15">
        <v>510</v>
      </c>
      <c r="H267" s="15">
        <v>616</v>
      </c>
      <c r="I267" s="15">
        <v>257</v>
      </c>
      <c r="J267" s="16"/>
      <c r="K267" s="17"/>
    </row>
    <row r="268" spans="2:11" s="133" customFormat="1" ht="12.75" customHeight="1">
      <c r="B268" s="137" t="s">
        <v>40</v>
      </c>
      <c r="C268" s="137"/>
      <c r="D268" s="137"/>
      <c r="E268" s="138"/>
      <c r="F268" s="139">
        <f>SUM(F267)</f>
        <v>1126</v>
      </c>
      <c r="G268" s="139">
        <f>SUM(G267)</f>
        <v>510</v>
      </c>
      <c r="H268" s="139">
        <f>SUM(H267)</f>
        <v>616</v>
      </c>
      <c r="I268" s="139">
        <f>SUM(I267)</f>
        <v>257</v>
      </c>
      <c r="J268" s="16"/>
      <c r="K268" s="17"/>
    </row>
    <row r="269" spans="1:11" ht="18" customHeight="1">
      <c r="A269" s="129">
        <v>165</v>
      </c>
      <c r="B269" s="129" t="s">
        <v>379</v>
      </c>
      <c r="C269" s="130" t="s">
        <v>726</v>
      </c>
      <c r="D269" s="131" t="s">
        <v>726</v>
      </c>
      <c r="E269" s="129">
        <v>451319</v>
      </c>
      <c r="F269" s="132">
        <v>199</v>
      </c>
      <c r="G269" s="15">
        <v>90</v>
      </c>
      <c r="H269" s="15">
        <v>109</v>
      </c>
      <c r="I269" s="15">
        <v>47</v>
      </c>
      <c r="J269" s="16" t="s">
        <v>727</v>
      </c>
      <c r="K269" s="17" t="s">
        <v>684</v>
      </c>
    </row>
    <row r="270" spans="1:11" ht="18" customHeight="1">
      <c r="A270" s="129">
        <v>166</v>
      </c>
      <c r="B270" s="129" t="s">
        <v>379</v>
      </c>
      <c r="C270" s="130"/>
      <c r="D270" s="131" t="s">
        <v>502</v>
      </c>
      <c r="E270" s="129">
        <v>451318</v>
      </c>
      <c r="F270" s="132">
        <v>387</v>
      </c>
      <c r="G270" s="15">
        <v>202</v>
      </c>
      <c r="H270" s="15">
        <v>185</v>
      </c>
      <c r="I270" s="15">
        <v>82</v>
      </c>
      <c r="J270" s="16"/>
      <c r="K270" s="17"/>
    </row>
    <row r="271" spans="1:11" ht="18" customHeight="1">
      <c r="A271" s="129">
        <v>167</v>
      </c>
      <c r="B271" s="129" t="s">
        <v>379</v>
      </c>
      <c r="C271" s="130"/>
      <c r="D271" s="131" t="s">
        <v>728</v>
      </c>
      <c r="E271" s="129">
        <v>451323</v>
      </c>
      <c r="F271" s="132">
        <v>332</v>
      </c>
      <c r="G271" s="15">
        <v>151</v>
      </c>
      <c r="H271" s="15">
        <v>181</v>
      </c>
      <c r="I271" s="15">
        <v>65</v>
      </c>
      <c r="J271" s="16"/>
      <c r="K271" s="17"/>
    </row>
    <row r="272" spans="1:11" ht="18" customHeight="1">
      <c r="A272" s="129">
        <v>168</v>
      </c>
      <c r="B272" s="129" t="s">
        <v>379</v>
      </c>
      <c r="C272" s="130"/>
      <c r="D272" s="131" t="s">
        <v>729</v>
      </c>
      <c r="E272" s="129">
        <v>451320</v>
      </c>
      <c r="F272" s="132">
        <v>103</v>
      </c>
      <c r="G272" s="15">
        <v>45</v>
      </c>
      <c r="H272" s="15">
        <v>58</v>
      </c>
      <c r="I272" s="15">
        <v>26</v>
      </c>
      <c r="J272" s="16"/>
      <c r="K272" s="17"/>
    </row>
    <row r="273" spans="1:11" ht="18" customHeight="1">
      <c r="A273" s="129">
        <v>169</v>
      </c>
      <c r="B273" s="129" t="s">
        <v>379</v>
      </c>
      <c r="C273" s="130"/>
      <c r="D273" s="131" t="s">
        <v>730</v>
      </c>
      <c r="E273" s="135">
        <v>451322</v>
      </c>
      <c r="F273" s="136">
        <v>106</v>
      </c>
      <c r="G273" s="15">
        <v>46</v>
      </c>
      <c r="H273" s="15">
        <v>60</v>
      </c>
      <c r="I273" s="15">
        <v>27</v>
      </c>
      <c r="J273" s="16"/>
      <c r="K273" s="17"/>
    </row>
    <row r="274" spans="2:11" s="133" customFormat="1" ht="12.75" customHeight="1">
      <c r="B274" s="137" t="s">
        <v>40</v>
      </c>
      <c r="C274" s="137"/>
      <c r="D274" s="137"/>
      <c r="E274" s="138"/>
      <c r="F274" s="139">
        <f>SUM(F269:F273)</f>
        <v>1127</v>
      </c>
      <c r="G274" s="139">
        <f>SUM(G269:G273)</f>
        <v>534</v>
      </c>
      <c r="H274" s="139">
        <f>SUM(H269:H273)</f>
        <v>593</v>
      </c>
      <c r="I274" s="139">
        <f>SUM(I269:I273)</f>
        <v>247</v>
      </c>
      <c r="J274" s="16"/>
      <c r="K274" s="17"/>
    </row>
    <row r="275" spans="1:11" ht="12.75" customHeight="1">
      <c r="A275" s="129">
        <v>170</v>
      </c>
      <c r="B275" s="129" t="s">
        <v>379</v>
      </c>
      <c r="C275" s="130" t="s">
        <v>731</v>
      </c>
      <c r="D275" s="131" t="s">
        <v>731</v>
      </c>
      <c r="E275" s="129">
        <v>451321</v>
      </c>
      <c r="F275" s="132">
        <v>958</v>
      </c>
      <c r="G275" s="15">
        <v>447</v>
      </c>
      <c r="H275" s="15">
        <v>511</v>
      </c>
      <c r="I275" s="15">
        <v>217</v>
      </c>
      <c r="J275" s="16"/>
      <c r="K275" s="17"/>
    </row>
    <row r="276" spans="1:11" ht="12.75">
      <c r="A276" s="129">
        <v>171</v>
      </c>
      <c r="B276" s="129" t="s">
        <v>379</v>
      </c>
      <c r="C276" s="130"/>
      <c r="D276" s="131" t="s">
        <v>732</v>
      </c>
      <c r="E276" s="129">
        <v>451336</v>
      </c>
      <c r="F276" s="132">
        <v>254</v>
      </c>
      <c r="G276" s="15">
        <v>111</v>
      </c>
      <c r="H276" s="15">
        <v>143</v>
      </c>
      <c r="I276" s="15">
        <v>59</v>
      </c>
      <c r="J276" s="16"/>
      <c r="K276" s="17"/>
    </row>
    <row r="277" spans="1:13" ht="12.75">
      <c r="A277" s="129">
        <v>172</v>
      </c>
      <c r="B277" s="129" t="s">
        <v>379</v>
      </c>
      <c r="C277" s="130"/>
      <c r="D277" s="131" t="s">
        <v>733</v>
      </c>
      <c r="E277" s="129">
        <v>451342</v>
      </c>
      <c r="F277" s="132">
        <v>54</v>
      </c>
      <c r="G277" s="15">
        <v>26</v>
      </c>
      <c r="H277" s="15">
        <v>28</v>
      </c>
      <c r="I277" s="15">
        <v>12</v>
      </c>
      <c r="J277" s="16"/>
      <c r="K277" s="17"/>
      <c r="M277" s="133">
        <f>I274+I279+I284</f>
        <v>766</v>
      </c>
    </row>
    <row r="278" spans="1:11" ht="12.75">
      <c r="A278" s="129">
        <v>173</v>
      </c>
      <c r="B278" s="129" t="s">
        <v>379</v>
      </c>
      <c r="C278" s="130"/>
      <c r="D278" s="131" t="s">
        <v>734</v>
      </c>
      <c r="E278" s="135">
        <v>451341</v>
      </c>
      <c r="F278" s="136">
        <v>120</v>
      </c>
      <c r="G278" s="15">
        <v>59</v>
      </c>
      <c r="H278" s="15">
        <v>61</v>
      </c>
      <c r="I278" s="15">
        <v>32</v>
      </c>
      <c r="J278" s="16"/>
      <c r="K278" s="17"/>
    </row>
    <row r="279" spans="2:11" s="133" customFormat="1" ht="12.75" customHeight="1">
      <c r="B279" s="137" t="s">
        <v>40</v>
      </c>
      <c r="C279" s="137"/>
      <c r="D279" s="137"/>
      <c r="E279" s="138"/>
      <c r="F279" s="139">
        <f>SUM(F275:F278)</f>
        <v>1386</v>
      </c>
      <c r="G279" s="139">
        <f>SUM(G275:G278)</f>
        <v>643</v>
      </c>
      <c r="H279" s="139">
        <f>SUM(H275:H278)</f>
        <v>743</v>
      </c>
      <c r="I279" s="139">
        <f>SUM(I275:I278)</f>
        <v>320</v>
      </c>
      <c r="J279" s="16"/>
      <c r="K279" s="17"/>
    </row>
    <row r="280" spans="1:11" ht="12.75" customHeight="1">
      <c r="A280" s="129">
        <v>183</v>
      </c>
      <c r="B280" s="129" t="s">
        <v>379</v>
      </c>
      <c r="C280" s="130" t="s">
        <v>735</v>
      </c>
      <c r="D280" s="131" t="s">
        <v>735</v>
      </c>
      <c r="E280" s="129">
        <v>451338</v>
      </c>
      <c r="F280" s="132">
        <v>256</v>
      </c>
      <c r="G280" s="15">
        <v>126</v>
      </c>
      <c r="H280" s="15">
        <v>130</v>
      </c>
      <c r="I280" s="15">
        <v>48</v>
      </c>
      <c r="J280" s="16"/>
      <c r="K280" s="17"/>
    </row>
    <row r="281" spans="1:11" ht="12.75">
      <c r="A281" s="129">
        <v>184</v>
      </c>
      <c r="B281" s="129" t="s">
        <v>379</v>
      </c>
      <c r="C281" s="130"/>
      <c r="D281" s="131" t="s">
        <v>736</v>
      </c>
      <c r="E281" s="129">
        <v>451335</v>
      </c>
      <c r="F281" s="132">
        <v>57</v>
      </c>
      <c r="G281" s="15">
        <v>21</v>
      </c>
      <c r="H281" s="15">
        <v>36</v>
      </c>
      <c r="I281" s="15">
        <v>16</v>
      </c>
      <c r="J281" s="16"/>
      <c r="K281" s="17"/>
    </row>
    <row r="282" spans="1:11" ht="12.75">
      <c r="A282" s="129">
        <v>185</v>
      </c>
      <c r="B282" s="129" t="s">
        <v>379</v>
      </c>
      <c r="C282" s="130"/>
      <c r="D282" s="131" t="s">
        <v>737</v>
      </c>
      <c r="E282" s="129">
        <v>451337</v>
      </c>
      <c r="F282" s="132">
        <v>205</v>
      </c>
      <c r="G282" s="15">
        <v>104</v>
      </c>
      <c r="H282" s="15">
        <v>101</v>
      </c>
      <c r="I282" s="15">
        <v>42</v>
      </c>
      <c r="J282" s="16"/>
      <c r="K282" s="17"/>
    </row>
    <row r="283" spans="1:11" ht="12.75">
      <c r="A283" s="129">
        <v>186</v>
      </c>
      <c r="B283" s="129" t="s">
        <v>379</v>
      </c>
      <c r="C283" s="130"/>
      <c r="D283" s="131" t="s">
        <v>738</v>
      </c>
      <c r="E283" s="135">
        <v>451325</v>
      </c>
      <c r="F283" s="136">
        <v>407</v>
      </c>
      <c r="G283" s="15">
        <v>225</v>
      </c>
      <c r="H283" s="15">
        <v>182</v>
      </c>
      <c r="I283" s="15">
        <v>93</v>
      </c>
      <c r="J283" s="16"/>
      <c r="K283" s="17"/>
    </row>
    <row r="284" spans="2:11" s="133" customFormat="1" ht="12.75" customHeight="1">
      <c r="B284" s="137" t="s">
        <v>40</v>
      </c>
      <c r="C284" s="137"/>
      <c r="D284" s="137"/>
      <c r="E284" s="138"/>
      <c r="F284" s="139">
        <f>SUM(F280:F283)</f>
        <v>925</v>
      </c>
      <c r="G284" s="139">
        <f>SUM(G280:G283)</f>
        <v>476</v>
      </c>
      <c r="H284" s="139">
        <f>SUM(H280:H283)</f>
        <v>449</v>
      </c>
      <c r="I284" s="139">
        <f>SUM(I280:I283)</f>
        <v>199</v>
      </c>
      <c r="J284" s="16"/>
      <c r="K284" s="17"/>
    </row>
    <row r="285" spans="1:11" ht="12.75" customHeight="1">
      <c r="A285" s="129">
        <v>174</v>
      </c>
      <c r="B285" s="129" t="s">
        <v>379</v>
      </c>
      <c r="C285" s="130" t="s">
        <v>739</v>
      </c>
      <c r="D285" s="131" t="s">
        <v>739</v>
      </c>
      <c r="E285" s="129">
        <v>451340</v>
      </c>
      <c r="F285" s="132">
        <v>1469</v>
      </c>
      <c r="G285" s="15">
        <v>871</v>
      </c>
      <c r="H285" s="15">
        <v>598</v>
      </c>
      <c r="I285" s="15">
        <v>306</v>
      </c>
      <c r="J285" s="16" t="s">
        <v>740</v>
      </c>
      <c r="K285" s="17" t="s">
        <v>684</v>
      </c>
    </row>
    <row r="286" spans="1:11" ht="12.75">
      <c r="A286" s="129">
        <v>175</v>
      </c>
      <c r="B286" s="129" t="s">
        <v>379</v>
      </c>
      <c r="C286" s="130"/>
      <c r="D286" s="131" t="s">
        <v>741</v>
      </c>
      <c r="E286" s="135">
        <v>451324</v>
      </c>
      <c r="F286" s="136">
        <v>503</v>
      </c>
      <c r="G286" s="15">
        <v>211</v>
      </c>
      <c r="H286" s="15">
        <v>292</v>
      </c>
      <c r="I286" s="15">
        <v>102</v>
      </c>
      <c r="J286" s="16"/>
      <c r="K286" s="16"/>
    </row>
    <row r="287" spans="2:11" s="133" customFormat="1" ht="12.75" customHeight="1">
      <c r="B287" s="137" t="s">
        <v>40</v>
      </c>
      <c r="C287" s="137"/>
      <c r="D287" s="137"/>
      <c r="E287" s="138"/>
      <c r="F287" s="139">
        <f>SUM(F285:F286)</f>
        <v>1972</v>
      </c>
      <c r="G287" s="139">
        <f>SUM(G285:G286)</f>
        <v>1082</v>
      </c>
      <c r="H287" s="139">
        <f>SUM(H285:H286)</f>
        <v>890</v>
      </c>
      <c r="I287" s="139">
        <f>SUM(I285:I286)</f>
        <v>408</v>
      </c>
      <c r="J287" s="16"/>
      <c r="K287" s="16"/>
    </row>
    <row r="288" spans="1:11" ht="12.75" customHeight="1">
      <c r="A288" s="129">
        <v>176</v>
      </c>
      <c r="B288" s="129" t="s">
        <v>379</v>
      </c>
      <c r="C288" s="130" t="s">
        <v>742</v>
      </c>
      <c r="D288" s="131" t="s">
        <v>742</v>
      </c>
      <c r="E288" s="129">
        <v>451345</v>
      </c>
      <c r="F288" s="132">
        <v>222</v>
      </c>
      <c r="G288" s="15">
        <v>96</v>
      </c>
      <c r="H288" s="15">
        <v>126</v>
      </c>
      <c r="I288" s="15">
        <v>34</v>
      </c>
      <c r="J288" s="16"/>
      <c r="K288" s="16"/>
    </row>
    <row r="289" spans="1:11" ht="12.75">
      <c r="A289" s="129">
        <v>177</v>
      </c>
      <c r="B289" s="129" t="s">
        <v>379</v>
      </c>
      <c r="C289" s="130"/>
      <c r="D289" s="131" t="s">
        <v>743</v>
      </c>
      <c r="E289" s="129">
        <v>451346</v>
      </c>
      <c r="F289" s="132">
        <v>126</v>
      </c>
      <c r="G289" s="15">
        <v>65</v>
      </c>
      <c r="H289" s="15">
        <v>61</v>
      </c>
      <c r="I289" s="15">
        <v>28</v>
      </c>
      <c r="J289" s="16"/>
      <c r="K289" s="16"/>
    </row>
    <row r="290" spans="1:11" ht="12.75">
      <c r="A290" s="129">
        <v>178</v>
      </c>
      <c r="B290" s="129" t="s">
        <v>379</v>
      </c>
      <c r="C290" s="130"/>
      <c r="D290" s="131" t="s">
        <v>744</v>
      </c>
      <c r="E290" s="129">
        <v>451343</v>
      </c>
      <c r="F290" s="132">
        <v>101</v>
      </c>
      <c r="G290" s="15">
        <v>43</v>
      </c>
      <c r="H290" s="15">
        <v>58</v>
      </c>
      <c r="I290" s="15">
        <v>21</v>
      </c>
      <c r="J290" s="16"/>
      <c r="K290" s="16"/>
    </row>
    <row r="291" spans="1:11" ht="12.75">
      <c r="A291" s="129">
        <v>179</v>
      </c>
      <c r="B291" s="129" t="s">
        <v>379</v>
      </c>
      <c r="C291" s="130"/>
      <c r="D291" s="131" t="s">
        <v>745</v>
      </c>
      <c r="E291" s="129">
        <v>451344</v>
      </c>
      <c r="F291" s="132">
        <v>76</v>
      </c>
      <c r="G291" s="15">
        <v>36</v>
      </c>
      <c r="H291" s="15">
        <v>40</v>
      </c>
      <c r="I291" s="15">
        <v>17</v>
      </c>
      <c r="J291" s="16"/>
      <c r="K291" s="16"/>
    </row>
    <row r="292" spans="1:11" ht="12.75">
      <c r="A292" s="129">
        <v>180</v>
      </c>
      <c r="B292" s="129" t="s">
        <v>379</v>
      </c>
      <c r="C292" s="130"/>
      <c r="D292" s="131" t="s">
        <v>746</v>
      </c>
      <c r="E292" s="129">
        <v>451349</v>
      </c>
      <c r="F292" s="132">
        <v>111</v>
      </c>
      <c r="G292" s="15">
        <v>48</v>
      </c>
      <c r="H292" s="15">
        <v>63</v>
      </c>
      <c r="I292" s="15">
        <v>29</v>
      </c>
      <c r="J292" s="16"/>
      <c r="K292" s="16"/>
    </row>
    <row r="293" spans="1:11" ht="12.75">
      <c r="A293" s="129">
        <v>181</v>
      </c>
      <c r="B293" s="129" t="s">
        <v>379</v>
      </c>
      <c r="C293" s="130"/>
      <c r="D293" s="131" t="s">
        <v>747</v>
      </c>
      <c r="E293" s="129"/>
      <c r="F293" s="132">
        <v>0</v>
      </c>
      <c r="G293" s="14">
        <v>0</v>
      </c>
      <c r="H293" s="14">
        <v>0</v>
      </c>
      <c r="I293" s="14"/>
      <c r="J293" s="16"/>
      <c r="K293" s="16"/>
    </row>
    <row r="294" spans="1:11" ht="12.75">
      <c r="A294" s="129">
        <v>182</v>
      </c>
      <c r="B294" s="129" t="s">
        <v>379</v>
      </c>
      <c r="C294" s="130"/>
      <c r="D294" s="131" t="s">
        <v>748</v>
      </c>
      <c r="E294" s="135"/>
      <c r="F294" s="136">
        <v>0</v>
      </c>
      <c r="G294" s="14">
        <v>0</v>
      </c>
      <c r="H294" s="14">
        <v>0</v>
      </c>
      <c r="I294" s="14"/>
      <c r="J294" s="16"/>
      <c r="K294" s="16"/>
    </row>
    <row r="295" spans="2:11" s="133" customFormat="1" ht="12.75" customHeight="1">
      <c r="B295" s="137" t="s">
        <v>40</v>
      </c>
      <c r="C295" s="137"/>
      <c r="D295" s="137"/>
      <c r="E295" s="138"/>
      <c r="F295" s="139">
        <f>SUM(F288:F294)</f>
        <v>636</v>
      </c>
      <c r="G295" s="139">
        <f>SUM(G288:G294)</f>
        <v>288</v>
      </c>
      <c r="H295" s="139">
        <f>SUM(H288:H294)</f>
        <v>348</v>
      </c>
      <c r="I295" s="139">
        <f>SUM(I288:I294)</f>
        <v>129</v>
      </c>
      <c r="J295" s="16"/>
      <c r="K295" s="16"/>
    </row>
    <row r="296" spans="1:11" ht="12.75" customHeight="1">
      <c r="A296" s="129">
        <v>187</v>
      </c>
      <c r="B296" s="129" t="s">
        <v>379</v>
      </c>
      <c r="C296" s="130" t="s">
        <v>749</v>
      </c>
      <c r="D296" s="131" t="s">
        <v>749</v>
      </c>
      <c r="E296" s="129">
        <v>451348</v>
      </c>
      <c r="F296" s="132">
        <v>471</v>
      </c>
      <c r="G296" s="15">
        <v>238</v>
      </c>
      <c r="H296" s="15">
        <v>233</v>
      </c>
      <c r="I296" s="15">
        <v>113</v>
      </c>
      <c r="J296" s="16"/>
      <c r="K296" s="16"/>
    </row>
    <row r="297" spans="1:11" ht="12.75">
      <c r="A297" s="129">
        <v>188</v>
      </c>
      <c r="B297" s="129" t="s">
        <v>379</v>
      </c>
      <c r="C297" s="130"/>
      <c r="D297" s="131" t="s">
        <v>750</v>
      </c>
      <c r="E297" s="129">
        <v>451339</v>
      </c>
      <c r="F297" s="132">
        <v>17</v>
      </c>
      <c r="G297" s="15">
        <v>7</v>
      </c>
      <c r="H297" s="15">
        <v>10</v>
      </c>
      <c r="I297" s="15">
        <v>7</v>
      </c>
      <c r="J297" s="16"/>
      <c r="K297" s="16"/>
    </row>
    <row r="298" spans="1:11" ht="12.75">
      <c r="A298" s="129">
        <v>189</v>
      </c>
      <c r="B298" s="129" t="s">
        <v>379</v>
      </c>
      <c r="C298" s="130"/>
      <c r="D298" s="131" t="s">
        <v>751</v>
      </c>
      <c r="E298" s="129">
        <v>451350</v>
      </c>
      <c r="F298" s="132">
        <v>140</v>
      </c>
      <c r="G298" s="15">
        <v>78</v>
      </c>
      <c r="H298" s="15">
        <v>62</v>
      </c>
      <c r="I298" s="15">
        <v>35</v>
      </c>
      <c r="J298" s="16"/>
      <c r="K298" s="16"/>
    </row>
    <row r="299" spans="1:11" ht="12.75">
      <c r="A299" s="129">
        <v>190</v>
      </c>
      <c r="B299" s="129" t="s">
        <v>379</v>
      </c>
      <c r="C299" s="130"/>
      <c r="D299" s="131" t="s">
        <v>752</v>
      </c>
      <c r="E299" s="129">
        <v>451351</v>
      </c>
      <c r="F299" s="132">
        <v>54</v>
      </c>
      <c r="G299" s="15">
        <v>30</v>
      </c>
      <c r="H299" s="15">
        <v>24</v>
      </c>
      <c r="I299" s="15">
        <v>13</v>
      </c>
      <c r="J299" s="16"/>
      <c r="K299" s="16"/>
    </row>
    <row r="300" spans="1:11" ht="12.75">
      <c r="A300" s="129">
        <v>191</v>
      </c>
      <c r="B300" s="129" t="s">
        <v>379</v>
      </c>
      <c r="C300" s="130"/>
      <c r="D300" s="131" t="s">
        <v>753</v>
      </c>
      <c r="E300" s="129">
        <v>451352</v>
      </c>
      <c r="F300" s="132">
        <v>22</v>
      </c>
      <c r="G300" s="15">
        <v>12</v>
      </c>
      <c r="H300" s="15">
        <v>10</v>
      </c>
      <c r="I300" s="15">
        <v>9</v>
      </c>
      <c r="J300" s="16"/>
      <c r="K300" s="16"/>
    </row>
    <row r="301" spans="1:11" ht="12.75">
      <c r="A301" s="129">
        <v>192</v>
      </c>
      <c r="B301" s="129" t="s">
        <v>379</v>
      </c>
      <c r="C301" s="130"/>
      <c r="D301" s="131" t="s">
        <v>754</v>
      </c>
      <c r="E301" s="129">
        <v>451353</v>
      </c>
      <c r="F301" s="132">
        <v>34</v>
      </c>
      <c r="G301" s="15">
        <v>18</v>
      </c>
      <c r="H301" s="15">
        <v>16</v>
      </c>
      <c r="I301" s="15">
        <v>10</v>
      </c>
      <c r="J301" s="16"/>
      <c r="K301" s="16"/>
    </row>
    <row r="302" spans="1:11" ht="12.75">
      <c r="A302" s="129">
        <v>193</v>
      </c>
      <c r="B302" s="129" t="s">
        <v>379</v>
      </c>
      <c r="C302" s="130"/>
      <c r="D302" s="131" t="s">
        <v>755</v>
      </c>
      <c r="E302" s="129">
        <v>451334</v>
      </c>
      <c r="F302" s="132">
        <v>53</v>
      </c>
      <c r="G302" s="15">
        <v>25</v>
      </c>
      <c r="H302" s="15">
        <v>28</v>
      </c>
      <c r="I302" s="15">
        <v>12</v>
      </c>
      <c r="J302" s="16"/>
      <c r="K302" s="16"/>
    </row>
    <row r="303" spans="1:11" ht="12.75" customHeight="1">
      <c r="A303" s="129">
        <v>194</v>
      </c>
      <c r="B303" s="129" t="s">
        <v>379</v>
      </c>
      <c r="C303" s="130" t="s">
        <v>45</v>
      </c>
      <c r="D303" s="131" t="s">
        <v>756</v>
      </c>
      <c r="E303" s="129"/>
      <c r="F303" s="132">
        <v>0</v>
      </c>
      <c r="G303" s="14">
        <v>0</v>
      </c>
      <c r="H303" s="14">
        <v>0</v>
      </c>
      <c r="I303" s="14"/>
      <c r="J303" s="16"/>
      <c r="K303" s="16"/>
    </row>
    <row r="304" spans="1:11" ht="12.75">
      <c r="A304" s="129">
        <v>195</v>
      </c>
      <c r="B304" s="129" t="s">
        <v>379</v>
      </c>
      <c r="C304" s="130"/>
      <c r="D304" s="131" t="s">
        <v>757</v>
      </c>
      <c r="E304" s="129"/>
      <c r="F304" s="132">
        <v>0</v>
      </c>
      <c r="G304" s="14">
        <v>0</v>
      </c>
      <c r="H304" s="14">
        <v>0</v>
      </c>
      <c r="I304" s="14"/>
      <c r="J304" s="16"/>
      <c r="K304" s="16"/>
    </row>
    <row r="305" spans="1:11" ht="12.75">
      <c r="A305" s="129">
        <v>196</v>
      </c>
      <c r="B305" s="129" t="s">
        <v>379</v>
      </c>
      <c r="C305" s="130"/>
      <c r="D305" s="131" t="s">
        <v>758</v>
      </c>
      <c r="E305" s="129"/>
      <c r="F305" s="132">
        <v>0</v>
      </c>
      <c r="G305" s="14">
        <v>0</v>
      </c>
      <c r="H305" s="14">
        <v>0</v>
      </c>
      <c r="I305" s="14"/>
      <c r="J305" s="16"/>
      <c r="K305" s="16"/>
    </row>
    <row r="306" spans="1:11" ht="12.75">
      <c r="A306" s="129">
        <v>197</v>
      </c>
      <c r="B306" s="129" t="s">
        <v>379</v>
      </c>
      <c r="C306" s="130"/>
      <c r="D306" s="131" t="s">
        <v>759</v>
      </c>
      <c r="E306" s="129"/>
      <c r="F306" s="132">
        <v>0</v>
      </c>
      <c r="G306" s="14">
        <v>0</v>
      </c>
      <c r="H306" s="14">
        <v>0</v>
      </c>
      <c r="I306" s="14"/>
      <c r="J306" s="16"/>
      <c r="K306" s="16"/>
    </row>
    <row r="307" spans="1:11" ht="12.75">
      <c r="A307" s="129">
        <v>198</v>
      </c>
      <c r="B307" s="129" t="s">
        <v>379</v>
      </c>
      <c r="C307" s="130"/>
      <c r="D307" s="131" t="s">
        <v>760</v>
      </c>
      <c r="E307" s="129"/>
      <c r="F307" s="132">
        <v>0</v>
      </c>
      <c r="G307" s="14">
        <v>0</v>
      </c>
      <c r="H307" s="14">
        <v>0</v>
      </c>
      <c r="I307" s="14"/>
      <c r="J307" s="16"/>
      <c r="K307" s="16"/>
    </row>
    <row r="308" spans="1:11" ht="12.75">
      <c r="A308" s="129">
        <v>199</v>
      </c>
      <c r="B308" s="129" t="s">
        <v>379</v>
      </c>
      <c r="C308" s="130"/>
      <c r="D308" s="131" t="s">
        <v>761</v>
      </c>
      <c r="E308" s="129"/>
      <c r="F308" s="132">
        <v>0</v>
      </c>
      <c r="G308" s="14">
        <v>0</v>
      </c>
      <c r="H308" s="14">
        <v>0</v>
      </c>
      <c r="I308" s="14"/>
      <c r="J308" s="16"/>
      <c r="K308" s="16"/>
    </row>
    <row r="309" spans="2:11" s="133" customFormat="1" ht="12.75" customHeight="1">
      <c r="B309" s="137" t="s">
        <v>40</v>
      </c>
      <c r="C309" s="137"/>
      <c r="D309" s="137"/>
      <c r="E309" s="138"/>
      <c r="F309" s="139">
        <f>SUM(F296:F308)</f>
        <v>791</v>
      </c>
      <c r="G309" s="139">
        <f>SUM(G296:G308)</f>
        <v>408</v>
      </c>
      <c r="H309" s="139">
        <f>SUM(H296:H308)</f>
        <v>383</v>
      </c>
      <c r="I309" s="139">
        <f>SUM(I296:I308)</f>
        <v>199</v>
      </c>
      <c r="J309" s="16"/>
      <c r="K309" s="16"/>
    </row>
    <row r="310" spans="1:11" ht="30" customHeight="1">
      <c r="A310" s="129">
        <v>237</v>
      </c>
      <c r="B310" s="129" t="s">
        <v>379</v>
      </c>
      <c r="C310" s="130" t="s">
        <v>762</v>
      </c>
      <c r="D310" s="131" t="s">
        <v>762</v>
      </c>
      <c r="E310" s="129">
        <v>451233</v>
      </c>
      <c r="F310" s="132">
        <v>198</v>
      </c>
      <c r="G310" s="15">
        <v>90</v>
      </c>
      <c r="H310" s="15">
        <v>108</v>
      </c>
      <c r="I310" s="15">
        <v>40</v>
      </c>
      <c r="J310" s="16" t="s">
        <v>763</v>
      </c>
      <c r="K310" s="17" t="s">
        <v>684</v>
      </c>
    </row>
    <row r="311" spans="1:11" ht="12.75">
      <c r="A311" s="129">
        <v>238</v>
      </c>
      <c r="B311" s="129" t="s">
        <v>379</v>
      </c>
      <c r="C311" s="130"/>
      <c r="D311" s="131" t="s">
        <v>764</v>
      </c>
      <c r="E311" s="129">
        <v>451230</v>
      </c>
      <c r="F311" s="132">
        <v>721</v>
      </c>
      <c r="G311" s="15">
        <v>431</v>
      </c>
      <c r="H311" s="15">
        <v>290</v>
      </c>
      <c r="I311" s="15">
        <v>83</v>
      </c>
      <c r="J311" s="16"/>
      <c r="K311" s="17"/>
    </row>
    <row r="312" spans="1:11" ht="12.75">
      <c r="A312" s="129">
        <v>239</v>
      </c>
      <c r="B312" s="129" t="s">
        <v>379</v>
      </c>
      <c r="C312" s="130"/>
      <c r="D312" s="131" t="s">
        <v>765</v>
      </c>
      <c r="E312" s="129">
        <v>451231</v>
      </c>
      <c r="F312" s="132">
        <v>539</v>
      </c>
      <c r="G312" s="15">
        <v>242</v>
      </c>
      <c r="H312" s="15">
        <v>297</v>
      </c>
      <c r="I312" s="15">
        <v>127</v>
      </c>
      <c r="J312" s="16"/>
      <c r="K312" s="17"/>
    </row>
    <row r="313" spans="1:11" ht="12.75">
      <c r="A313" s="129">
        <v>240</v>
      </c>
      <c r="B313" s="129" t="s">
        <v>379</v>
      </c>
      <c r="C313" s="130"/>
      <c r="D313" s="131" t="s">
        <v>766</v>
      </c>
      <c r="E313" s="135">
        <v>451232</v>
      </c>
      <c r="F313" s="136">
        <v>122</v>
      </c>
      <c r="G313" s="15">
        <v>52</v>
      </c>
      <c r="H313" s="15">
        <v>70</v>
      </c>
      <c r="I313" s="15">
        <v>25</v>
      </c>
      <c r="J313" s="16"/>
      <c r="K313" s="17"/>
    </row>
    <row r="314" spans="2:11" s="133" customFormat="1" ht="12.75" customHeight="1">
      <c r="B314" s="137" t="s">
        <v>40</v>
      </c>
      <c r="C314" s="137"/>
      <c r="D314" s="137"/>
      <c r="E314" s="138"/>
      <c r="F314" s="139">
        <f>SUM(F310:F313)</f>
        <v>1580</v>
      </c>
      <c r="G314" s="139">
        <f>SUM(G310:G313)</f>
        <v>815</v>
      </c>
      <c r="H314" s="139">
        <f>SUM(H310:H313)</f>
        <v>765</v>
      </c>
      <c r="I314" s="139">
        <f>SUM(I310:I313)</f>
        <v>275</v>
      </c>
      <c r="J314" s="16"/>
      <c r="K314" s="17"/>
    </row>
    <row r="315" spans="1:11" ht="12.75" customHeight="1">
      <c r="A315" s="129">
        <v>241</v>
      </c>
      <c r="B315" s="129" t="s">
        <v>379</v>
      </c>
      <c r="C315" s="130" t="s">
        <v>767</v>
      </c>
      <c r="D315" s="131" t="s">
        <v>767</v>
      </c>
      <c r="E315" s="129">
        <v>451234</v>
      </c>
      <c r="F315" s="132">
        <v>173</v>
      </c>
      <c r="G315" s="15">
        <v>74</v>
      </c>
      <c r="H315" s="15">
        <v>99</v>
      </c>
      <c r="I315" s="15">
        <v>42</v>
      </c>
      <c r="J315" s="16"/>
      <c r="K315" s="17"/>
    </row>
    <row r="316" spans="1:11" ht="12.75">
      <c r="A316" s="129">
        <v>242</v>
      </c>
      <c r="B316" s="129" t="s">
        <v>379</v>
      </c>
      <c r="C316" s="130"/>
      <c r="D316" s="131" t="s">
        <v>768</v>
      </c>
      <c r="E316" s="129">
        <v>451241</v>
      </c>
      <c r="F316" s="132">
        <v>127</v>
      </c>
      <c r="G316" s="15">
        <v>55</v>
      </c>
      <c r="H316" s="15">
        <v>72</v>
      </c>
      <c r="I316" s="15">
        <v>28</v>
      </c>
      <c r="J316" s="16"/>
      <c r="K316" s="17"/>
    </row>
    <row r="317" spans="1:11" ht="12.75">
      <c r="A317" s="129">
        <v>243</v>
      </c>
      <c r="B317" s="129" t="s">
        <v>379</v>
      </c>
      <c r="C317" s="130"/>
      <c r="D317" s="131" t="s">
        <v>769</v>
      </c>
      <c r="E317" s="129">
        <v>451247</v>
      </c>
      <c r="F317" s="132">
        <v>541</v>
      </c>
      <c r="G317" s="15">
        <v>285</v>
      </c>
      <c r="H317" s="15">
        <v>256</v>
      </c>
      <c r="I317" s="15">
        <v>120</v>
      </c>
      <c r="J317" s="16"/>
      <c r="K317" s="17"/>
    </row>
    <row r="318" spans="1:11" ht="12.75">
      <c r="A318" s="129">
        <v>244</v>
      </c>
      <c r="B318" s="129" t="s">
        <v>379</v>
      </c>
      <c r="C318" s="130"/>
      <c r="D318" s="131" t="s">
        <v>770</v>
      </c>
      <c r="E318" s="129">
        <v>451248</v>
      </c>
      <c r="F318" s="132">
        <v>351</v>
      </c>
      <c r="G318" s="15">
        <v>173</v>
      </c>
      <c r="H318" s="15">
        <v>178</v>
      </c>
      <c r="I318" s="15">
        <v>64</v>
      </c>
      <c r="J318" s="16"/>
      <c r="K318" s="17"/>
    </row>
    <row r="319" spans="1:11" ht="12.75">
      <c r="A319" s="129">
        <v>245</v>
      </c>
      <c r="B319" s="129" t="s">
        <v>379</v>
      </c>
      <c r="C319" s="130"/>
      <c r="D319" s="131" t="s">
        <v>771</v>
      </c>
      <c r="E319" s="129">
        <v>451249</v>
      </c>
      <c r="F319" s="132">
        <v>79</v>
      </c>
      <c r="G319" s="15">
        <v>44</v>
      </c>
      <c r="H319" s="15">
        <v>35</v>
      </c>
      <c r="I319" s="15">
        <v>20</v>
      </c>
      <c r="J319" s="16"/>
      <c r="K319" s="17"/>
    </row>
    <row r="320" spans="1:11" ht="12.75">
      <c r="A320" s="129">
        <v>246</v>
      </c>
      <c r="B320" s="129" t="s">
        <v>379</v>
      </c>
      <c r="C320" s="130"/>
      <c r="D320" s="131" t="s">
        <v>772</v>
      </c>
      <c r="E320" s="135">
        <v>451242</v>
      </c>
      <c r="F320" s="136">
        <v>153</v>
      </c>
      <c r="G320" s="15">
        <v>75</v>
      </c>
      <c r="H320" s="15">
        <v>78</v>
      </c>
      <c r="I320" s="15">
        <v>37</v>
      </c>
      <c r="J320" s="16"/>
      <c r="K320" s="17"/>
    </row>
    <row r="321" spans="2:11" s="133" customFormat="1" ht="12.75" customHeight="1">
      <c r="B321" s="137" t="s">
        <v>40</v>
      </c>
      <c r="C321" s="137"/>
      <c r="D321" s="137"/>
      <c r="E321" s="138"/>
      <c r="F321" s="139">
        <f>SUM(F315:F320)</f>
        <v>1424</v>
      </c>
      <c r="G321" s="139">
        <f>SUM(G315:G320)</f>
        <v>706</v>
      </c>
      <c r="H321" s="139">
        <f>SUM(H315:H320)</f>
        <v>718</v>
      </c>
      <c r="I321" s="139">
        <f>SUM(I315:I320)</f>
        <v>311</v>
      </c>
      <c r="J321" s="16"/>
      <c r="K321" s="17"/>
    </row>
    <row r="322" spans="1:11" ht="21.75" customHeight="1">
      <c r="A322" s="129">
        <v>247</v>
      </c>
      <c r="B322" s="129" t="s">
        <v>379</v>
      </c>
      <c r="C322" s="130" t="s">
        <v>773</v>
      </c>
      <c r="D322" s="131" t="s">
        <v>773</v>
      </c>
      <c r="E322" s="129">
        <v>451235</v>
      </c>
      <c r="F322" s="132">
        <v>325</v>
      </c>
      <c r="G322" s="15">
        <v>153</v>
      </c>
      <c r="H322" s="15">
        <v>172</v>
      </c>
      <c r="I322" s="15">
        <v>60</v>
      </c>
      <c r="J322" s="16"/>
      <c r="K322" s="17"/>
    </row>
    <row r="323" spans="1:11" ht="21.75" customHeight="1">
      <c r="A323" s="129">
        <v>248</v>
      </c>
      <c r="B323" s="129" t="s">
        <v>379</v>
      </c>
      <c r="C323" s="130"/>
      <c r="D323" s="131" t="s">
        <v>774</v>
      </c>
      <c r="E323" s="129">
        <v>451238</v>
      </c>
      <c r="F323" s="132">
        <v>311</v>
      </c>
      <c r="G323" s="15">
        <v>156</v>
      </c>
      <c r="H323" s="15">
        <v>155</v>
      </c>
      <c r="I323" s="15">
        <v>68</v>
      </c>
      <c r="J323" s="16"/>
      <c r="K323" s="17"/>
    </row>
    <row r="324" spans="1:11" ht="21.75" customHeight="1">
      <c r="A324" s="129">
        <v>249</v>
      </c>
      <c r="B324" s="129" t="s">
        <v>379</v>
      </c>
      <c r="C324" s="130"/>
      <c r="D324" s="131" t="s">
        <v>775</v>
      </c>
      <c r="E324" s="129">
        <v>451240</v>
      </c>
      <c r="F324" s="132">
        <v>179</v>
      </c>
      <c r="G324" s="15">
        <v>86</v>
      </c>
      <c r="H324" s="15">
        <v>93</v>
      </c>
      <c r="I324" s="15">
        <v>36</v>
      </c>
      <c r="J324" s="16"/>
      <c r="K324" s="17"/>
    </row>
    <row r="325" spans="1:11" ht="21.75" customHeight="1">
      <c r="A325" s="129">
        <v>250</v>
      </c>
      <c r="B325" s="129" t="s">
        <v>379</v>
      </c>
      <c r="C325" s="130"/>
      <c r="D325" s="131" t="s">
        <v>776</v>
      </c>
      <c r="E325" s="129">
        <v>451237</v>
      </c>
      <c r="F325" s="132">
        <v>405</v>
      </c>
      <c r="G325" s="15">
        <v>183</v>
      </c>
      <c r="H325" s="15">
        <v>222</v>
      </c>
      <c r="I325" s="15">
        <v>92</v>
      </c>
      <c r="J325" s="16"/>
      <c r="K325" s="17"/>
    </row>
    <row r="326" spans="1:11" ht="21.75" customHeight="1">
      <c r="A326" s="129">
        <v>251</v>
      </c>
      <c r="B326" s="129" t="s">
        <v>379</v>
      </c>
      <c r="C326" s="130"/>
      <c r="D326" s="131" t="s">
        <v>777</v>
      </c>
      <c r="E326" s="129">
        <v>451239</v>
      </c>
      <c r="F326" s="132">
        <v>130</v>
      </c>
      <c r="G326" s="15">
        <v>52</v>
      </c>
      <c r="H326" s="15">
        <v>78</v>
      </c>
      <c r="I326" s="15">
        <v>24</v>
      </c>
      <c r="J326" s="16"/>
      <c r="K326" s="17"/>
    </row>
    <row r="327" spans="1:11" ht="21.75" customHeight="1">
      <c r="A327" s="129">
        <v>252</v>
      </c>
      <c r="B327" s="129" t="s">
        <v>379</v>
      </c>
      <c r="C327" s="130"/>
      <c r="D327" s="131" t="s">
        <v>645</v>
      </c>
      <c r="E327" s="135">
        <v>451237</v>
      </c>
      <c r="F327" s="136">
        <v>379</v>
      </c>
      <c r="G327" s="15">
        <v>168</v>
      </c>
      <c r="H327" s="15">
        <v>211</v>
      </c>
      <c r="I327" s="15">
        <v>85</v>
      </c>
      <c r="J327" s="16"/>
      <c r="K327" s="17"/>
    </row>
    <row r="328" spans="2:11" s="133" customFormat="1" ht="12.75" customHeight="1">
      <c r="B328" s="137" t="s">
        <v>40</v>
      </c>
      <c r="C328" s="137"/>
      <c r="D328" s="137"/>
      <c r="E328" s="138"/>
      <c r="F328" s="139">
        <f>SUM(F322:F327)</f>
        <v>1729</v>
      </c>
      <c r="G328" s="139">
        <f>SUM(G322:G327)</f>
        <v>798</v>
      </c>
      <c r="H328" s="139">
        <f>SUM(H322:H327)</f>
        <v>931</v>
      </c>
      <c r="I328" s="139">
        <f>SUM(I322:I327)</f>
        <v>365</v>
      </c>
      <c r="J328" s="16"/>
      <c r="K328" s="17"/>
    </row>
    <row r="329" spans="1:11" ht="12.75" customHeight="1">
      <c r="A329" s="129">
        <v>276</v>
      </c>
      <c r="B329" s="129" t="s">
        <v>379</v>
      </c>
      <c r="C329" s="130" t="s">
        <v>778</v>
      </c>
      <c r="D329" s="131" t="s">
        <v>778</v>
      </c>
      <c r="E329" s="129">
        <v>451292</v>
      </c>
      <c r="F329" s="132">
        <v>440</v>
      </c>
      <c r="G329" s="15">
        <v>190</v>
      </c>
      <c r="H329" s="15">
        <v>250</v>
      </c>
      <c r="I329" s="15">
        <v>86</v>
      </c>
      <c r="J329" s="16" t="s">
        <v>779</v>
      </c>
      <c r="K329" s="17" t="s">
        <v>684</v>
      </c>
    </row>
    <row r="330" spans="1:11" ht="12.75">
      <c r="A330" s="129">
        <v>277</v>
      </c>
      <c r="B330" s="129" t="s">
        <v>379</v>
      </c>
      <c r="C330" s="130"/>
      <c r="D330" s="131" t="s">
        <v>780</v>
      </c>
      <c r="E330" s="129">
        <v>451289</v>
      </c>
      <c r="F330" s="132">
        <v>167</v>
      </c>
      <c r="G330" s="15">
        <v>105</v>
      </c>
      <c r="H330" s="15">
        <v>62</v>
      </c>
      <c r="I330" s="15">
        <v>19</v>
      </c>
      <c r="J330" s="16"/>
      <c r="K330" s="16"/>
    </row>
    <row r="331" spans="1:11" ht="12.75">
      <c r="A331" s="129">
        <v>278</v>
      </c>
      <c r="B331" s="129" t="s">
        <v>379</v>
      </c>
      <c r="C331" s="130"/>
      <c r="D331" s="131" t="s">
        <v>781</v>
      </c>
      <c r="E331" s="129">
        <v>451290</v>
      </c>
      <c r="F331" s="132">
        <v>74</v>
      </c>
      <c r="G331" s="15">
        <v>36</v>
      </c>
      <c r="H331" s="15">
        <v>38</v>
      </c>
      <c r="I331" s="15">
        <v>21</v>
      </c>
      <c r="J331" s="16"/>
      <c r="K331" s="16"/>
    </row>
    <row r="332" spans="1:11" ht="12.75">
      <c r="A332" s="129">
        <v>279</v>
      </c>
      <c r="B332" s="129" t="s">
        <v>379</v>
      </c>
      <c r="C332" s="130"/>
      <c r="D332" s="131" t="s">
        <v>782</v>
      </c>
      <c r="E332" s="129">
        <v>451293</v>
      </c>
      <c r="F332" s="132">
        <v>224</v>
      </c>
      <c r="G332" s="15">
        <v>101</v>
      </c>
      <c r="H332" s="15">
        <v>123</v>
      </c>
      <c r="I332" s="15">
        <v>50</v>
      </c>
      <c r="J332" s="16"/>
      <c r="K332" s="16"/>
    </row>
    <row r="333" spans="1:11" ht="12.75">
      <c r="A333" s="129">
        <v>280</v>
      </c>
      <c r="B333" s="129" t="s">
        <v>379</v>
      </c>
      <c r="C333" s="130"/>
      <c r="D333" s="131" t="s">
        <v>783</v>
      </c>
      <c r="E333" s="129">
        <v>451294</v>
      </c>
      <c r="F333" s="132">
        <v>104</v>
      </c>
      <c r="G333" s="15">
        <v>57</v>
      </c>
      <c r="H333" s="15">
        <v>47</v>
      </c>
      <c r="I333" s="15">
        <v>24</v>
      </c>
      <c r="J333" s="16"/>
      <c r="K333" s="16"/>
    </row>
    <row r="334" spans="1:11" ht="12.75">
      <c r="A334" s="129">
        <v>281</v>
      </c>
      <c r="B334" s="129" t="s">
        <v>379</v>
      </c>
      <c r="C334" s="130"/>
      <c r="D334" s="131" t="s">
        <v>784</v>
      </c>
      <c r="E334" s="129">
        <v>451291</v>
      </c>
      <c r="F334" s="132">
        <v>94</v>
      </c>
      <c r="G334" s="15">
        <v>45</v>
      </c>
      <c r="H334" s="15">
        <v>49</v>
      </c>
      <c r="I334" s="15">
        <v>21</v>
      </c>
      <c r="J334" s="16"/>
      <c r="K334" s="16"/>
    </row>
    <row r="335" spans="2:11" s="133" customFormat="1" ht="12.75" customHeight="1">
      <c r="B335" s="137" t="s">
        <v>40</v>
      </c>
      <c r="C335" s="137"/>
      <c r="D335" s="137"/>
      <c r="E335" s="137"/>
      <c r="F335" s="139">
        <f>SUM(F329:F334)</f>
        <v>1103</v>
      </c>
      <c r="G335" s="139">
        <f>SUM(G329:G334)</f>
        <v>534</v>
      </c>
      <c r="H335" s="139">
        <f>SUM(H329:H334)</f>
        <v>569</v>
      </c>
      <c r="I335" s="139">
        <f>SUM(I329:I334)</f>
        <v>221</v>
      </c>
      <c r="J335" s="16"/>
      <c r="K335" s="16"/>
    </row>
    <row r="336" spans="1:11" ht="12.75" customHeight="1">
      <c r="A336" s="129">
        <v>230</v>
      </c>
      <c r="B336" s="129" t="s">
        <v>379</v>
      </c>
      <c r="C336" s="130" t="s">
        <v>785</v>
      </c>
      <c r="D336" s="131" t="s">
        <v>785</v>
      </c>
      <c r="E336" s="129">
        <v>451286</v>
      </c>
      <c r="F336" s="132">
        <v>871</v>
      </c>
      <c r="G336" s="15">
        <v>430</v>
      </c>
      <c r="H336" s="15">
        <v>441</v>
      </c>
      <c r="I336" s="15">
        <v>212</v>
      </c>
      <c r="J336" s="16"/>
      <c r="K336" s="16"/>
    </row>
    <row r="337" spans="1:11" ht="12.75">
      <c r="A337" s="129">
        <v>231</v>
      </c>
      <c r="B337" s="129" t="s">
        <v>379</v>
      </c>
      <c r="C337" s="130"/>
      <c r="D337" s="131" t="s">
        <v>786</v>
      </c>
      <c r="E337" s="129">
        <v>451285</v>
      </c>
      <c r="F337" s="132">
        <v>67</v>
      </c>
      <c r="G337" s="15">
        <v>32</v>
      </c>
      <c r="H337" s="15">
        <v>35</v>
      </c>
      <c r="I337" s="15">
        <v>14</v>
      </c>
      <c r="J337" s="16"/>
      <c r="K337" s="16"/>
    </row>
    <row r="338" spans="1:11" ht="12.75">
      <c r="A338" s="129">
        <v>232</v>
      </c>
      <c r="B338" s="129" t="s">
        <v>379</v>
      </c>
      <c r="C338" s="130"/>
      <c r="D338" s="131" t="s">
        <v>787</v>
      </c>
      <c r="E338" s="129">
        <v>451279</v>
      </c>
      <c r="F338" s="132">
        <v>33</v>
      </c>
      <c r="G338" s="15">
        <v>16</v>
      </c>
      <c r="H338" s="15">
        <v>17</v>
      </c>
      <c r="I338" s="15">
        <v>9</v>
      </c>
      <c r="J338" s="16"/>
      <c r="K338" s="16"/>
    </row>
    <row r="339" spans="1:11" ht="12.75">
      <c r="A339" s="129">
        <v>233</v>
      </c>
      <c r="B339" s="129" t="s">
        <v>379</v>
      </c>
      <c r="C339" s="130"/>
      <c r="D339" s="131" t="s">
        <v>788</v>
      </c>
      <c r="E339" s="135">
        <v>451288</v>
      </c>
      <c r="F339" s="136">
        <v>40</v>
      </c>
      <c r="G339" s="15">
        <v>21</v>
      </c>
      <c r="H339" s="15">
        <v>19</v>
      </c>
      <c r="I339" s="15">
        <v>12</v>
      </c>
      <c r="J339" s="16"/>
      <c r="K339" s="16"/>
    </row>
    <row r="340" spans="2:11" s="133" customFormat="1" ht="12.75" customHeight="1">
      <c r="B340" s="137" t="s">
        <v>40</v>
      </c>
      <c r="C340" s="137"/>
      <c r="D340" s="137"/>
      <c r="E340" s="138"/>
      <c r="F340" s="139">
        <f>SUM(F336:F339)</f>
        <v>1011</v>
      </c>
      <c r="G340" s="139">
        <f>SUM(G336:G339)</f>
        <v>499</v>
      </c>
      <c r="H340" s="139">
        <f>SUM(H336:H339)</f>
        <v>512</v>
      </c>
      <c r="I340" s="139">
        <f>SUM(I336:I339)</f>
        <v>247</v>
      </c>
      <c r="J340" s="16"/>
      <c r="K340" s="16"/>
    </row>
    <row r="341" spans="1:11" ht="12.75">
      <c r="A341" s="129">
        <v>234</v>
      </c>
      <c r="B341" s="129" t="s">
        <v>379</v>
      </c>
      <c r="C341" s="130" t="s">
        <v>789</v>
      </c>
      <c r="D341" s="131" t="s">
        <v>789</v>
      </c>
      <c r="E341" s="135">
        <v>451287</v>
      </c>
      <c r="F341" s="136">
        <v>1748</v>
      </c>
      <c r="G341" s="15">
        <v>836</v>
      </c>
      <c r="H341" s="15">
        <v>912</v>
      </c>
      <c r="I341" s="15">
        <v>379</v>
      </c>
      <c r="J341" s="16"/>
      <c r="K341" s="16"/>
    </row>
    <row r="342" spans="2:11" s="133" customFormat="1" ht="12.75" customHeight="1">
      <c r="B342" s="137" t="s">
        <v>40</v>
      </c>
      <c r="C342" s="137"/>
      <c r="D342" s="137"/>
      <c r="E342" s="138"/>
      <c r="F342" s="139">
        <f>SUM(F341)</f>
        <v>1748</v>
      </c>
      <c r="G342" s="139">
        <f>SUM(G341)</f>
        <v>836</v>
      </c>
      <c r="H342" s="139">
        <f>SUM(H341)</f>
        <v>912</v>
      </c>
      <c r="I342" s="139">
        <f>SUM(I341)</f>
        <v>379</v>
      </c>
      <c r="J342" s="16"/>
      <c r="K342" s="16"/>
    </row>
    <row r="343" spans="1:11" ht="12.75" customHeight="1">
      <c r="A343" s="163"/>
      <c r="B343" s="137" t="s">
        <v>790</v>
      </c>
      <c r="C343" s="137"/>
      <c r="D343" s="137"/>
      <c r="E343" s="137"/>
      <c r="F343" s="139">
        <f>F7+F9+F25+F242+F12+F16+F20+F42+F44+F48+F61+F69+F81+F100+F104+F108+F114+F134+F148+F156+F162+F203+F225+F227+F237+F240+F247+F251+F209+F205+F255+F217+F221+F257+F261+F263+F266+F268+F274+F279+F287+F295+F284+F309+F196+F340+F342+F165+F314+F321+F328+'Bijapur ST SC'!F12+F232+F235+F140+F146+F53+F335+F212</f>
        <v>74680</v>
      </c>
      <c r="G343" s="139">
        <f>G7+G9+G25+G242+G12+G16+G20+G42+G44+G48+G61+G69+G81+G100+G104+G108+G114+G134+G148+G156+G162+G203+G225+G227+G237+G240+G247+G251+G209+G205+G255+G217+G221+G257+G261+G263+G266+G268+G274+G279+G287+G295+G284+G309+G196+G340+G342+G165+G314+G321+G328+'Bijapur ST SC'!G12+G232+G235+G140+G146+G53+G335+G212</f>
        <v>37432</v>
      </c>
      <c r="H343" s="139">
        <f>H7+H9+H25+H242+H12+H16+H20+H42+H44+H48+H61+H69+H81+H100+H104+H108+H114+H134+H148+H156+H162+H203+H225+H227+H237+H240+H247+H251+H209+H205+H255+H217+H221+H257+H261+H263+H266+H268+H274+H279+H287+H295+H284+H309+H196+H340+H342+H165+H314+H321+H328+'Bijapur ST SC'!H12+H232+H235+H140+H146+H53+H335+H212</f>
        <v>37248</v>
      </c>
      <c r="I343" s="139">
        <f>I7+I9+I25+I242+I12+I16+I20+I42+I44+I48+I61+I69+I81+I100+I104+I108+I114+I134+I148+I156+I162+I203+I225+I227+I237+I240+I247+I251+I209+I205+I255+I217+I221+I257+I261+I263+I266+I268+I274+I279+I287+I295+I284+I309+I196+I340+I342+I165+I314+I321+I328+'Bijapur ST SC'!I12+I232+I235+I140+I146+I53+I335+I212</f>
        <v>15186</v>
      </c>
      <c r="J343" s="139"/>
      <c r="K343" s="139"/>
    </row>
    <row r="344" spans="1:11" ht="12.75">
      <c r="A344" s="167"/>
      <c r="B344" s="167"/>
      <c r="C344" s="167"/>
      <c r="D344" s="167"/>
      <c r="E344" s="167"/>
      <c r="F344" s="168"/>
      <c r="G344" s="168"/>
      <c r="H344" s="168"/>
      <c r="I344" s="168"/>
      <c r="J344" s="168"/>
      <c r="K344" s="168"/>
    </row>
    <row r="345" spans="1:11" ht="12.75">
      <c r="A345" s="167"/>
      <c r="B345" s="167"/>
      <c r="C345" s="167"/>
      <c r="D345" s="167"/>
      <c r="E345" s="167"/>
      <c r="F345" s="168"/>
      <c r="G345" s="168"/>
      <c r="H345" s="168"/>
      <c r="I345" s="168"/>
      <c r="J345" s="168"/>
      <c r="K345" s="168"/>
    </row>
    <row r="346" spans="1:11" ht="12.75">
      <c r="A346" s="167"/>
      <c r="B346" s="167"/>
      <c r="C346" s="167"/>
      <c r="D346" s="167"/>
      <c r="E346" s="167"/>
      <c r="F346" s="168"/>
      <c r="G346" s="168"/>
      <c r="H346" s="168"/>
      <c r="I346" s="168"/>
      <c r="J346" s="168"/>
      <c r="K346" s="168"/>
    </row>
    <row r="347" ht="12.75">
      <c r="F347" s="115"/>
    </row>
    <row r="348" ht="12.75">
      <c r="F348" s="115"/>
    </row>
  </sheetData>
  <sheetProtection selectLockedCells="1" selectUnlockedCells="1"/>
  <mergeCells count="140">
    <mergeCell ref="A1:K1"/>
    <mergeCell ref="A2:K2"/>
    <mergeCell ref="C5:C6"/>
    <mergeCell ref="J5:J20"/>
    <mergeCell ref="K5:K20"/>
    <mergeCell ref="B7:D7"/>
    <mergeCell ref="B9:D9"/>
    <mergeCell ref="C10:C11"/>
    <mergeCell ref="B12:D12"/>
    <mergeCell ref="C13:C15"/>
    <mergeCell ref="B16:D16"/>
    <mergeCell ref="C17:C19"/>
    <mergeCell ref="B20:D20"/>
    <mergeCell ref="C21:C24"/>
    <mergeCell ref="J21:J53"/>
    <mergeCell ref="K21:K53"/>
    <mergeCell ref="B25:D25"/>
    <mergeCell ref="C26:C41"/>
    <mergeCell ref="B42:D42"/>
    <mergeCell ref="B44:D44"/>
    <mergeCell ref="C45:C47"/>
    <mergeCell ref="B48:D48"/>
    <mergeCell ref="C49:C52"/>
    <mergeCell ref="B53:D53"/>
    <mergeCell ref="C54:C60"/>
    <mergeCell ref="J54:J100"/>
    <mergeCell ref="K54:K100"/>
    <mergeCell ref="B61:D61"/>
    <mergeCell ref="C62:C68"/>
    <mergeCell ref="B69:D69"/>
    <mergeCell ref="C70:C75"/>
    <mergeCell ref="C76:C80"/>
    <mergeCell ref="B81:D81"/>
    <mergeCell ref="C82:C99"/>
    <mergeCell ref="B100:D100"/>
    <mergeCell ref="C101:C103"/>
    <mergeCell ref="J101:J146"/>
    <mergeCell ref="K101:K146"/>
    <mergeCell ref="B104:D104"/>
    <mergeCell ref="C105:C107"/>
    <mergeCell ref="B108:D108"/>
    <mergeCell ref="C109:C113"/>
    <mergeCell ref="B114:D114"/>
    <mergeCell ref="C115:C123"/>
    <mergeCell ref="C124:C133"/>
    <mergeCell ref="B134:D134"/>
    <mergeCell ref="C135:C139"/>
    <mergeCell ref="B140:D140"/>
    <mergeCell ref="C141:C145"/>
    <mergeCell ref="B146:D146"/>
    <mergeCell ref="J147:J196"/>
    <mergeCell ref="K147:K196"/>
    <mergeCell ref="B148:D148"/>
    <mergeCell ref="C149:C155"/>
    <mergeCell ref="B156:D156"/>
    <mergeCell ref="C157:C161"/>
    <mergeCell ref="B162:D162"/>
    <mergeCell ref="C163:C164"/>
    <mergeCell ref="B165:D165"/>
    <mergeCell ref="C166:C181"/>
    <mergeCell ref="C182:C195"/>
    <mergeCell ref="B196:D196"/>
    <mergeCell ref="C197:C202"/>
    <mergeCell ref="J197:J212"/>
    <mergeCell ref="K197:K212"/>
    <mergeCell ref="B203:D203"/>
    <mergeCell ref="B205:D205"/>
    <mergeCell ref="C206:C208"/>
    <mergeCell ref="B209:D209"/>
    <mergeCell ref="C210:C211"/>
    <mergeCell ref="B212:D212"/>
    <mergeCell ref="C213:C216"/>
    <mergeCell ref="J213:J232"/>
    <mergeCell ref="K213:K232"/>
    <mergeCell ref="B217:D217"/>
    <mergeCell ref="C218:C220"/>
    <mergeCell ref="B221:D221"/>
    <mergeCell ref="C222:C224"/>
    <mergeCell ref="B225:D225"/>
    <mergeCell ref="B227:D227"/>
    <mergeCell ref="C228:C231"/>
    <mergeCell ref="B232:D232"/>
    <mergeCell ref="C233:C234"/>
    <mergeCell ref="J233:J247"/>
    <mergeCell ref="K233:K247"/>
    <mergeCell ref="B235:D235"/>
    <mergeCell ref="B237:D237"/>
    <mergeCell ref="C238:C239"/>
    <mergeCell ref="B240:D240"/>
    <mergeCell ref="B242:D242"/>
    <mergeCell ref="C243:C246"/>
    <mergeCell ref="B247:D247"/>
    <mergeCell ref="C248:C250"/>
    <mergeCell ref="J248:J261"/>
    <mergeCell ref="K248:K261"/>
    <mergeCell ref="B251:D251"/>
    <mergeCell ref="C252:C254"/>
    <mergeCell ref="B255:D255"/>
    <mergeCell ref="B257:D257"/>
    <mergeCell ref="C258:C260"/>
    <mergeCell ref="B261:D261"/>
    <mergeCell ref="J262:J268"/>
    <mergeCell ref="K262:K268"/>
    <mergeCell ref="B263:D263"/>
    <mergeCell ref="C264:C265"/>
    <mergeCell ref="B266:D266"/>
    <mergeCell ref="B268:D268"/>
    <mergeCell ref="C269:C273"/>
    <mergeCell ref="J269:J284"/>
    <mergeCell ref="K269:K284"/>
    <mergeCell ref="B274:D274"/>
    <mergeCell ref="C275:C278"/>
    <mergeCell ref="B279:D279"/>
    <mergeCell ref="C280:C283"/>
    <mergeCell ref="B284:D284"/>
    <mergeCell ref="C285:C286"/>
    <mergeCell ref="J285:J309"/>
    <mergeCell ref="K285:K309"/>
    <mergeCell ref="B287:D287"/>
    <mergeCell ref="C288:C294"/>
    <mergeCell ref="B295:D295"/>
    <mergeCell ref="C296:C302"/>
    <mergeCell ref="C303:C308"/>
    <mergeCell ref="B309:D309"/>
    <mergeCell ref="C310:C313"/>
    <mergeCell ref="J310:J328"/>
    <mergeCell ref="K310:K328"/>
    <mergeCell ref="B314:D314"/>
    <mergeCell ref="C315:C320"/>
    <mergeCell ref="B321:D321"/>
    <mergeCell ref="C322:C327"/>
    <mergeCell ref="B328:D328"/>
    <mergeCell ref="C329:C334"/>
    <mergeCell ref="J329:J342"/>
    <mergeCell ref="K329:K342"/>
    <mergeCell ref="B335:D335"/>
    <mergeCell ref="C336:C339"/>
    <mergeCell ref="B340:D340"/>
    <mergeCell ref="B342:D342"/>
    <mergeCell ref="B343:D343"/>
  </mergeCells>
  <printOptions/>
  <pageMargins left="0.45972222222222225" right="0.2798611111111111" top="0.4" bottom="0.44027777777777777" header="0.5118055555555556" footer="0.5118055555555556"/>
  <pageSetup horizontalDpi="300" verticalDpi="300" orientation="portrait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1"/>
  <sheetViews>
    <sheetView zoomScale="145" zoomScaleNormal="145" workbookViewId="0" topLeftCell="A226">
      <selection activeCell="H241" sqref="H241"/>
    </sheetView>
  </sheetViews>
  <sheetFormatPr defaultColWidth="9.140625" defaultRowHeight="15"/>
  <cols>
    <col min="4" max="4" width="19.28125" style="0" customWidth="1"/>
    <col min="5" max="5" width="19.421875" style="169" customWidth="1"/>
  </cols>
  <sheetData>
    <row r="1" spans="1:5" ht="12.75">
      <c r="A1" t="s">
        <v>791</v>
      </c>
      <c r="B1" t="s">
        <v>792</v>
      </c>
      <c r="C1" t="s">
        <v>793</v>
      </c>
      <c r="D1" t="s">
        <v>794</v>
      </c>
      <c r="E1" s="169" t="s">
        <v>795</v>
      </c>
    </row>
    <row r="2" spans="1:5" ht="12.75">
      <c r="A2" s="170" t="s">
        <v>796</v>
      </c>
      <c r="B2" s="170" t="s">
        <v>797</v>
      </c>
      <c r="C2" s="170" t="s">
        <v>798</v>
      </c>
      <c r="D2" s="171" t="s">
        <v>799</v>
      </c>
      <c r="E2" s="172" t="s">
        <v>800</v>
      </c>
    </row>
    <row r="3" spans="1:5" s="175" customFormat="1" ht="12.75">
      <c r="A3" s="173" t="s">
        <v>796</v>
      </c>
      <c r="B3" s="173" t="s">
        <v>797</v>
      </c>
      <c r="C3" s="173" t="s">
        <v>798</v>
      </c>
      <c r="D3" s="174" t="s">
        <v>799</v>
      </c>
      <c r="E3" s="172" t="s">
        <v>800</v>
      </c>
    </row>
    <row r="4" spans="1:5" ht="12.75">
      <c r="A4" s="170" t="s">
        <v>796</v>
      </c>
      <c r="B4" s="170" t="s">
        <v>797</v>
      </c>
      <c r="C4" s="170" t="s">
        <v>798</v>
      </c>
      <c r="D4" s="171" t="s">
        <v>799</v>
      </c>
      <c r="E4" s="172" t="s">
        <v>800</v>
      </c>
    </row>
    <row r="5" spans="1:5" ht="18.75" customHeight="1">
      <c r="A5" s="170" t="s">
        <v>796</v>
      </c>
      <c r="B5" s="170" t="s">
        <v>797</v>
      </c>
      <c r="C5" s="170" t="s">
        <v>801</v>
      </c>
      <c r="D5" s="171" t="s">
        <v>802</v>
      </c>
      <c r="E5" s="172" t="s">
        <v>800</v>
      </c>
    </row>
    <row r="6" spans="1:5" s="178" customFormat="1" ht="12.75">
      <c r="A6" s="176" t="s">
        <v>796</v>
      </c>
      <c r="B6" s="176" t="s">
        <v>797</v>
      </c>
      <c r="C6" s="176" t="s">
        <v>801</v>
      </c>
      <c r="D6" s="177" t="s">
        <v>802</v>
      </c>
      <c r="E6" s="172" t="s">
        <v>800</v>
      </c>
    </row>
    <row r="7" spans="1:5" ht="12.75">
      <c r="A7" s="170" t="s">
        <v>796</v>
      </c>
      <c r="B7" s="170" t="s">
        <v>797</v>
      </c>
      <c r="C7" s="170" t="s">
        <v>801</v>
      </c>
      <c r="D7" s="171" t="s">
        <v>802</v>
      </c>
      <c r="E7" s="172" t="s">
        <v>800</v>
      </c>
    </row>
    <row r="8" spans="1:5" ht="12.75">
      <c r="A8" s="170" t="s">
        <v>796</v>
      </c>
      <c r="B8" s="170" t="s">
        <v>797</v>
      </c>
      <c r="C8" s="170" t="s">
        <v>803</v>
      </c>
      <c r="D8" s="171" t="s">
        <v>804</v>
      </c>
      <c r="E8" s="172" t="s">
        <v>805</v>
      </c>
    </row>
    <row r="9" spans="1:5" ht="12.75">
      <c r="A9" s="170" t="s">
        <v>796</v>
      </c>
      <c r="B9" s="170" t="s">
        <v>797</v>
      </c>
      <c r="C9" s="170" t="s">
        <v>803</v>
      </c>
      <c r="D9" s="171" t="s">
        <v>806</v>
      </c>
      <c r="E9" s="172" t="s">
        <v>807</v>
      </c>
    </row>
    <row r="10" spans="1:5" ht="12.75">
      <c r="A10" s="170" t="s">
        <v>796</v>
      </c>
      <c r="B10" s="170" t="s">
        <v>797</v>
      </c>
      <c r="C10" s="170" t="s">
        <v>803</v>
      </c>
      <c r="D10" s="171" t="s">
        <v>808</v>
      </c>
      <c r="E10" s="172" t="s">
        <v>809</v>
      </c>
    </row>
    <row r="11" spans="1:5" ht="12.75">
      <c r="A11" s="170" t="s">
        <v>796</v>
      </c>
      <c r="B11" s="170" t="s">
        <v>797</v>
      </c>
      <c r="C11" s="170" t="s">
        <v>803</v>
      </c>
      <c r="D11" s="171" t="s">
        <v>810</v>
      </c>
      <c r="E11" s="172" t="s">
        <v>811</v>
      </c>
    </row>
    <row r="12" spans="1:5" ht="12.75">
      <c r="A12" s="170" t="s">
        <v>796</v>
      </c>
      <c r="B12" s="170" t="s">
        <v>797</v>
      </c>
      <c r="C12" s="170" t="s">
        <v>803</v>
      </c>
      <c r="D12" s="171" t="s">
        <v>812</v>
      </c>
      <c r="E12" s="172" t="s">
        <v>813</v>
      </c>
    </row>
    <row r="13" spans="1:5" ht="12.75">
      <c r="A13" s="170" t="s">
        <v>796</v>
      </c>
      <c r="B13" s="170" t="s">
        <v>797</v>
      </c>
      <c r="C13" s="170" t="s">
        <v>803</v>
      </c>
      <c r="D13" s="171" t="s">
        <v>814</v>
      </c>
      <c r="E13" s="172" t="s">
        <v>815</v>
      </c>
    </row>
    <row r="14" spans="1:5" ht="12.75">
      <c r="A14" s="170" t="s">
        <v>796</v>
      </c>
      <c r="B14" s="170" t="s">
        <v>797</v>
      </c>
      <c r="C14" s="170" t="s">
        <v>803</v>
      </c>
      <c r="D14" s="171" t="s">
        <v>816</v>
      </c>
      <c r="E14" s="172" t="s">
        <v>817</v>
      </c>
    </row>
    <row r="15" spans="1:5" ht="12.75">
      <c r="A15" s="170" t="s">
        <v>796</v>
      </c>
      <c r="B15" s="170" t="s">
        <v>797</v>
      </c>
      <c r="C15" s="170" t="s">
        <v>803</v>
      </c>
      <c r="D15" s="171" t="s">
        <v>818</v>
      </c>
      <c r="E15" s="172" t="s">
        <v>819</v>
      </c>
    </row>
    <row r="16" spans="1:5" ht="12.75">
      <c r="A16" s="170" t="s">
        <v>796</v>
      </c>
      <c r="B16" s="170" t="s">
        <v>797</v>
      </c>
      <c r="C16" s="170" t="s">
        <v>803</v>
      </c>
      <c r="D16" s="171" t="s">
        <v>820</v>
      </c>
      <c r="E16" s="172" t="s">
        <v>821</v>
      </c>
    </row>
    <row r="17" spans="1:5" ht="12.75">
      <c r="A17" s="170" t="s">
        <v>796</v>
      </c>
      <c r="B17" s="170" t="s">
        <v>797</v>
      </c>
      <c r="C17" s="170" t="s">
        <v>803</v>
      </c>
      <c r="D17" s="171" t="s">
        <v>822</v>
      </c>
      <c r="E17" s="172" t="s">
        <v>823</v>
      </c>
    </row>
    <row r="18" spans="1:5" ht="12.75">
      <c r="A18" s="170" t="s">
        <v>796</v>
      </c>
      <c r="B18" s="170" t="s">
        <v>797</v>
      </c>
      <c r="C18" s="170" t="s">
        <v>803</v>
      </c>
      <c r="D18" s="171" t="s">
        <v>824</v>
      </c>
      <c r="E18" s="172" t="s">
        <v>825</v>
      </c>
    </row>
    <row r="19" spans="1:5" ht="12.75">
      <c r="A19" s="170" t="s">
        <v>796</v>
      </c>
      <c r="B19" s="170" t="s">
        <v>797</v>
      </c>
      <c r="C19" s="170" t="s">
        <v>803</v>
      </c>
      <c r="D19" s="171" t="s">
        <v>826</v>
      </c>
      <c r="E19" s="172" t="s">
        <v>827</v>
      </c>
    </row>
    <row r="20" spans="1:5" ht="12.75">
      <c r="A20" s="170" t="s">
        <v>796</v>
      </c>
      <c r="B20" s="170" t="s">
        <v>797</v>
      </c>
      <c r="C20" s="170" t="s">
        <v>803</v>
      </c>
      <c r="D20" s="171" t="s">
        <v>828</v>
      </c>
      <c r="E20" s="172" t="s">
        <v>829</v>
      </c>
    </row>
    <row r="21" spans="1:5" ht="12.75">
      <c r="A21" s="170" t="s">
        <v>796</v>
      </c>
      <c r="B21" s="170" t="s">
        <v>797</v>
      </c>
      <c r="C21" s="170" t="s">
        <v>803</v>
      </c>
      <c r="D21" s="171" t="s">
        <v>830</v>
      </c>
      <c r="E21" s="172" t="s">
        <v>831</v>
      </c>
    </row>
    <row r="22" spans="1:5" ht="12.75">
      <c r="A22" s="170" t="s">
        <v>796</v>
      </c>
      <c r="B22" s="170" t="s">
        <v>797</v>
      </c>
      <c r="C22" s="170" t="s">
        <v>803</v>
      </c>
      <c r="D22" s="171" t="s">
        <v>832</v>
      </c>
      <c r="E22" s="172" t="s">
        <v>833</v>
      </c>
    </row>
    <row r="23" spans="1:5" ht="12.75">
      <c r="A23" s="170" t="s">
        <v>796</v>
      </c>
      <c r="B23" s="170" t="s">
        <v>797</v>
      </c>
      <c r="C23" s="170" t="s">
        <v>803</v>
      </c>
      <c r="D23" s="171" t="s">
        <v>834</v>
      </c>
      <c r="E23" s="172" t="s">
        <v>835</v>
      </c>
    </row>
    <row r="24" spans="1:5" ht="12.75">
      <c r="A24" s="170" t="s">
        <v>796</v>
      </c>
      <c r="B24" s="170" t="s">
        <v>797</v>
      </c>
      <c r="C24" s="170" t="s">
        <v>803</v>
      </c>
      <c r="D24" s="171" t="s">
        <v>836</v>
      </c>
      <c r="E24" s="172" t="s">
        <v>837</v>
      </c>
    </row>
    <row r="25" spans="1:5" ht="12.75">
      <c r="A25" s="170" t="s">
        <v>796</v>
      </c>
      <c r="B25" s="170" t="s">
        <v>797</v>
      </c>
      <c r="C25" s="170" t="s">
        <v>803</v>
      </c>
      <c r="D25" s="171" t="s">
        <v>838</v>
      </c>
      <c r="E25" s="172" t="s">
        <v>839</v>
      </c>
    </row>
    <row r="26" spans="1:5" ht="12.75">
      <c r="A26" s="170" t="s">
        <v>796</v>
      </c>
      <c r="B26" s="170" t="s">
        <v>797</v>
      </c>
      <c r="C26" s="170" t="s">
        <v>803</v>
      </c>
      <c r="D26" s="171" t="s">
        <v>840</v>
      </c>
      <c r="E26" s="172" t="s">
        <v>841</v>
      </c>
    </row>
    <row r="27" spans="1:5" ht="12.75">
      <c r="A27" s="170" t="s">
        <v>796</v>
      </c>
      <c r="B27" s="170" t="s">
        <v>797</v>
      </c>
      <c r="C27" s="170" t="s">
        <v>803</v>
      </c>
      <c r="D27" s="171" t="s">
        <v>842</v>
      </c>
      <c r="E27" s="172" t="s">
        <v>843</v>
      </c>
    </row>
    <row r="28" spans="1:5" ht="12.75">
      <c r="A28" s="170" t="s">
        <v>796</v>
      </c>
      <c r="B28" s="170" t="s">
        <v>797</v>
      </c>
      <c r="C28" s="170" t="s">
        <v>803</v>
      </c>
      <c r="D28" s="170" t="s">
        <v>844</v>
      </c>
      <c r="E28" s="172" t="s">
        <v>845</v>
      </c>
    </row>
    <row r="29" spans="1:5" ht="12.75">
      <c r="A29" s="170" t="s">
        <v>796</v>
      </c>
      <c r="B29" s="170" t="s">
        <v>797</v>
      </c>
      <c r="C29" s="170" t="s">
        <v>803</v>
      </c>
      <c r="D29" s="171" t="s">
        <v>846</v>
      </c>
      <c r="E29" s="172" t="s">
        <v>847</v>
      </c>
    </row>
    <row r="30" spans="1:5" ht="12.75">
      <c r="A30" s="170" t="s">
        <v>796</v>
      </c>
      <c r="B30" s="170" t="s">
        <v>797</v>
      </c>
      <c r="C30" s="170" t="s">
        <v>803</v>
      </c>
      <c r="D30" s="171" t="s">
        <v>848</v>
      </c>
      <c r="E30" s="172" t="s">
        <v>849</v>
      </c>
    </row>
    <row r="31" spans="1:5" ht="12.75">
      <c r="A31" s="170" t="s">
        <v>796</v>
      </c>
      <c r="B31" s="170" t="s">
        <v>797</v>
      </c>
      <c r="C31" s="170" t="s">
        <v>803</v>
      </c>
      <c r="D31" s="171" t="s">
        <v>850</v>
      </c>
      <c r="E31" s="172" t="s">
        <v>851</v>
      </c>
    </row>
    <row r="32" spans="1:5" ht="12.75">
      <c r="A32" s="170" t="s">
        <v>796</v>
      </c>
      <c r="B32" s="170" t="s">
        <v>797</v>
      </c>
      <c r="C32" s="170" t="s">
        <v>803</v>
      </c>
      <c r="D32" s="171" t="s">
        <v>852</v>
      </c>
      <c r="E32" s="172" t="s">
        <v>853</v>
      </c>
    </row>
    <row r="33" spans="1:5" ht="12.75">
      <c r="A33" s="170" t="s">
        <v>796</v>
      </c>
      <c r="B33" s="170" t="s">
        <v>797</v>
      </c>
      <c r="C33" s="170" t="s">
        <v>803</v>
      </c>
      <c r="D33" s="171" t="s">
        <v>854</v>
      </c>
      <c r="E33" s="172" t="s">
        <v>855</v>
      </c>
    </row>
    <row r="34" spans="1:5" ht="12.75">
      <c r="A34" s="170" t="s">
        <v>796</v>
      </c>
      <c r="B34" s="170" t="s">
        <v>797</v>
      </c>
      <c r="C34" s="170" t="s">
        <v>803</v>
      </c>
      <c r="D34" s="171" t="s">
        <v>856</v>
      </c>
      <c r="E34" s="172" t="s">
        <v>857</v>
      </c>
    </row>
    <row r="35" spans="1:5" ht="12.75">
      <c r="A35" s="170" t="s">
        <v>796</v>
      </c>
      <c r="B35" s="170" t="s">
        <v>797</v>
      </c>
      <c r="C35" s="170" t="s">
        <v>803</v>
      </c>
      <c r="D35" s="171" t="s">
        <v>858</v>
      </c>
      <c r="E35" s="172" t="s">
        <v>859</v>
      </c>
    </row>
    <row r="36" spans="1:5" ht="12.75">
      <c r="A36" s="170" t="s">
        <v>796</v>
      </c>
      <c r="B36" s="170" t="s">
        <v>797</v>
      </c>
      <c r="C36" s="170" t="s">
        <v>803</v>
      </c>
      <c r="D36" s="171" t="s">
        <v>860</v>
      </c>
      <c r="E36" s="172" t="s">
        <v>861</v>
      </c>
    </row>
    <row r="37" spans="1:5" ht="12.75">
      <c r="A37" s="170" t="s">
        <v>796</v>
      </c>
      <c r="B37" s="170" t="s">
        <v>797</v>
      </c>
      <c r="C37" s="170" t="s">
        <v>803</v>
      </c>
      <c r="D37" s="171" t="s">
        <v>862</v>
      </c>
      <c r="E37" s="172" t="s">
        <v>863</v>
      </c>
    </row>
    <row r="38" spans="1:5" ht="12.75">
      <c r="A38" s="170" t="s">
        <v>796</v>
      </c>
      <c r="B38" s="170" t="s">
        <v>797</v>
      </c>
      <c r="C38" s="170" t="s">
        <v>803</v>
      </c>
      <c r="D38" s="171" t="s">
        <v>864</v>
      </c>
      <c r="E38" s="172" t="s">
        <v>865</v>
      </c>
    </row>
    <row r="39" spans="1:5" ht="12.75">
      <c r="A39" s="170" t="s">
        <v>796</v>
      </c>
      <c r="B39" s="170" t="s">
        <v>797</v>
      </c>
      <c r="C39" s="170" t="s">
        <v>803</v>
      </c>
      <c r="D39" s="171" t="s">
        <v>866</v>
      </c>
      <c r="E39" s="172" t="s">
        <v>867</v>
      </c>
    </row>
    <row r="40" spans="1:5" ht="12.75">
      <c r="A40" s="170" t="s">
        <v>796</v>
      </c>
      <c r="B40" s="170" t="s">
        <v>797</v>
      </c>
      <c r="C40" s="170" t="s">
        <v>803</v>
      </c>
      <c r="D40" s="171" t="s">
        <v>868</v>
      </c>
      <c r="E40" s="172" t="s">
        <v>869</v>
      </c>
    </row>
    <row r="41" spans="1:5" ht="12.75">
      <c r="A41" s="170" t="s">
        <v>796</v>
      </c>
      <c r="B41" s="170" t="s">
        <v>797</v>
      </c>
      <c r="C41" s="170" t="s">
        <v>803</v>
      </c>
      <c r="D41" s="171" t="s">
        <v>870</v>
      </c>
      <c r="E41" s="172" t="s">
        <v>871</v>
      </c>
    </row>
    <row r="42" spans="1:5" ht="12.75">
      <c r="A42" s="170" t="s">
        <v>796</v>
      </c>
      <c r="B42" s="170" t="s">
        <v>797</v>
      </c>
      <c r="C42" s="170" t="s">
        <v>803</v>
      </c>
      <c r="D42" s="171" t="s">
        <v>872</v>
      </c>
      <c r="E42" s="172" t="s">
        <v>873</v>
      </c>
    </row>
    <row r="43" spans="1:5" ht="12.75">
      <c r="A43" s="170" t="s">
        <v>796</v>
      </c>
      <c r="B43" s="170" t="s">
        <v>797</v>
      </c>
      <c r="C43" s="170" t="s">
        <v>803</v>
      </c>
      <c r="D43" s="171" t="s">
        <v>874</v>
      </c>
      <c r="E43" s="172" t="s">
        <v>875</v>
      </c>
    </row>
    <row r="44" spans="1:5" ht="12.75">
      <c r="A44" s="170" t="s">
        <v>796</v>
      </c>
      <c r="B44" s="170" t="s">
        <v>797</v>
      </c>
      <c r="C44" s="170" t="s">
        <v>803</v>
      </c>
      <c r="D44" s="171" t="s">
        <v>876</v>
      </c>
      <c r="E44" s="172" t="s">
        <v>877</v>
      </c>
    </row>
    <row r="45" spans="1:5" ht="12.75">
      <c r="A45" s="170" t="s">
        <v>796</v>
      </c>
      <c r="B45" s="170" t="s">
        <v>797</v>
      </c>
      <c r="C45" s="170" t="s">
        <v>803</v>
      </c>
      <c r="D45" s="171" t="s">
        <v>878</v>
      </c>
      <c r="E45" s="172" t="s">
        <v>879</v>
      </c>
    </row>
    <row r="46" spans="1:5" ht="12.75">
      <c r="A46" s="170" t="s">
        <v>796</v>
      </c>
      <c r="B46" s="170" t="s">
        <v>797</v>
      </c>
      <c r="C46" s="170" t="s">
        <v>803</v>
      </c>
      <c r="D46" s="171" t="s">
        <v>880</v>
      </c>
      <c r="E46" s="172" t="s">
        <v>881</v>
      </c>
    </row>
    <row r="47" spans="1:5" ht="12.75">
      <c r="A47" s="170" t="s">
        <v>796</v>
      </c>
      <c r="B47" s="170" t="s">
        <v>797</v>
      </c>
      <c r="C47" s="170" t="s">
        <v>803</v>
      </c>
      <c r="D47" s="171" t="s">
        <v>882</v>
      </c>
      <c r="E47" s="172" t="s">
        <v>883</v>
      </c>
    </row>
    <row r="48" spans="1:5" ht="12.75">
      <c r="A48" s="170" t="s">
        <v>796</v>
      </c>
      <c r="B48" s="170" t="s">
        <v>797</v>
      </c>
      <c r="C48" s="170" t="s">
        <v>803</v>
      </c>
      <c r="D48" s="171" t="s">
        <v>884</v>
      </c>
      <c r="E48" s="172" t="s">
        <v>885</v>
      </c>
    </row>
    <row r="49" spans="1:5" ht="12.75">
      <c r="A49" s="170" t="s">
        <v>796</v>
      </c>
      <c r="B49" s="170" t="s">
        <v>797</v>
      </c>
      <c r="C49" s="170" t="s">
        <v>803</v>
      </c>
      <c r="D49" s="171" t="s">
        <v>886</v>
      </c>
      <c r="E49" s="172" t="s">
        <v>887</v>
      </c>
    </row>
    <row r="50" spans="1:5" ht="12.75">
      <c r="A50" s="170" t="s">
        <v>796</v>
      </c>
      <c r="B50" s="170" t="s">
        <v>797</v>
      </c>
      <c r="C50" s="170" t="s">
        <v>803</v>
      </c>
      <c r="D50" s="171" t="s">
        <v>888</v>
      </c>
      <c r="E50" s="172" t="s">
        <v>889</v>
      </c>
    </row>
    <row r="51" spans="1:5" ht="12.75">
      <c r="A51" s="170" t="s">
        <v>796</v>
      </c>
      <c r="B51" s="170" t="s">
        <v>797</v>
      </c>
      <c r="C51" s="170" t="s">
        <v>803</v>
      </c>
      <c r="D51" s="171" t="s">
        <v>890</v>
      </c>
      <c r="E51" s="172" t="s">
        <v>891</v>
      </c>
    </row>
    <row r="52" spans="1:5" ht="12.75">
      <c r="A52" s="170" t="s">
        <v>796</v>
      </c>
      <c r="B52" s="170" t="s">
        <v>797</v>
      </c>
      <c r="C52" s="170" t="s">
        <v>803</v>
      </c>
      <c r="D52" s="171" t="s">
        <v>892</v>
      </c>
      <c r="E52" s="172" t="s">
        <v>893</v>
      </c>
    </row>
    <row r="53" spans="1:5" ht="12.75">
      <c r="A53" s="170" t="s">
        <v>796</v>
      </c>
      <c r="B53" s="170" t="s">
        <v>797</v>
      </c>
      <c r="C53" s="170" t="s">
        <v>803</v>
      </c>
      <c r="D53" s="171" t="s">
        <v>894</v>
      </c>
      <c r="E53" s="172" t="s">
        <v>895</v>
      </c>
    </row>
    <row r="54" spans="1:5" ht="12.75">
      <c r="A54" s="170" t="s">
        <v>796</v>
      </c>
      <c r="B54" s="170" t="s">
        <v>797</v>
      </c>
      <c r="C54" s="170" t="s">
        <v>803</v>
      </c>
      <c r="D54" s="171" t="s">
        <v>896</v>
      </c>
      <c r="E54" s="172" t="s">
        <v>897</v>
      </c>
    </row>
    <row r="55" spans="1:5" ht="12.75">
      <c r="A55" s="170" t="s">
        <v>796</v>
      </c>
      <c r="B55" s="170" t="s">
        <v>797</v>
      </c>
      <c r="C55" s="170" t="s">
        <v>803</v>
      </c>
      <c r="D55" s="171" t="s">
        <v>898</v>
      </c>
      <c r="E55" s="172" t="s">
        <v>899</v>
      </c>
    </row>
    <row r="56" spans="1:5" ht="12.75">
      <c r="A56" s="170" t="s">
        <v>796</v>
      </c>
      <c r="B56" s="170" t="s">
        <v>797</v>
      </c>
      <c r="C56" s="170" t="s">
        <v>803</v>
      </c>
      <c r="D56" s="171" t="s">
        <v>900</v>
      </c>
      <c r="E56" s="172" t="s">
        <v>901</v>
      </c>
    </row>
    <row r="57" spans="1:5" ht="12.75">
      <c r="A57" s="170" t="s">
        <v>796</v>
      </c>
      <c r="B57" s="170" t="s">
        <v>797</v>
      </c>
      <c r="C57" s="170" t="s">
        <v>803</v>
      </c>
      <c r="D57" s="171" t="s">
        <v>902</v>
      </c>
      <c r="E57" s="172" t="s">
        <v>903</v>
      </c>
    </row>
    <row r="58" spans="1:5" ht="12.75">
      <c r="A58" s="170" t="s">
        <v>796</v>
      </c>
      <c r="B58" s="170" t="s">
        <v>797</v>
      </c>
      <c r="C58" s="170" t="s">
        <v>803</v>
      </c>
      <c r="D58" s="171" t="s">
        <v>904</v>
      </c>
      <c r="E58" s="172" t="s">
        <v>905</v>
      </c>
    </row>
    <row r="59" spans="1:5" ht="12.75">
      <c r="A59" s="170" t="s">
        <v>796</v>
      </c>
      <c r="B59" s="170" t="s">
        <v>797</v>
      </c>
      <c r="C59" s="170" t="s">
        <v>803</v>
      </c>
      <c r="D59" s="171" t="s">
        <v>906</v>
      </c>
      <c r="E59" s="172" t="s">
        <v>907</v>
      </c>
    </row>
    <row r="60" spans="1:5" ht="12.75">
      <c r="A60" s="170" t="s">
        <v>796</v>
      </c>
      <c r="B60" s="170" t="s">
        <v>797</v>
      </c>
      <c r="C60" s="170" t="s">
        <v>803</v>
      </c>
      <c r="D60" s="171" t="s">
        <v>908</v>
      </c>
      <c r="E60" s="172" t="s">
        <v>909</v>
      </c>
    </row>
    <row r="61" spans="1:5" ht="12.75">
      <c r="A61" s="170" t="s">
        <v>796</v>
      </c>
      <c r="B61" s="170" t="s">
        <v>797</v>
      </c>
      <c r="C61" s="170" t="s">
        <v>803</v>
      </c>
      <c r="D61" s="171" t="s">
        <v>910</v>
      </c>
      <c r="E61" s="172" t="s">
        <v>911</v>
      </c>
    </row>
    <row r="62" spans="1:5" ht="12.75">
      <c r="A62" s="170" t="s">
        <v>796</v>
      </c>
      <c r="B62" s="170" t="s">
        <v>797</v>
      </c>
      <c r="C62" s="170" t="s">
        <v>803</v>
      </c>
      <c r="D62" s="171" t="s">
        <v>912</v>
      </c>
      <c r="E62" s="172" t="s">
        <v>913</v>
      </c>
    </row>
    <row r="63" spans="1:5" ht="12.75">
      <c r="A63" s="170" t="s">
        <v>796</v>
      </c>
      <c r="B63" s="170" t="s">
        <v>797</v>
      </c>
      <c r="C63" s="170" t="s">
        <v>803</v>
      </c>
      <c r="D63" s="171" t="s">
        <v>914</v>
      </c>
      <c r="E63" s="172" t="s">
        <v>915</v>
      </c>
    </row>
    <row r="64" spans="1:5" ht="12.75">
      <c r="A64" s="170" t="s">
        <v>796</v>
      </c>
      <c r="B64" s="170" t="s">
        <v>797</v>
      </c>
      <c r="C64" s="170" t="s">
        <v>803</v>
      </c>
      <c r="D64" s="170" t="s">
        <v>916</v>
      </c>
      <c r="E64" s="172" t="s">
        <v>917</v>
      </c>
    </row>
    <row r="65" spans="1:5" ht="12.75">
      <c r="A65" s="170" t="s">
        <v>796</v>
      </c>
      <c r="B65" s="170" t="s">
        <v>797</v>
      </c>
      <c r="C65" s="170" t="s">
        <v>803</v>
      </c>
      <c r="D65" s="171" t="s">
        <v>918</v>
      </c>
      <c r="E65" s="172" t="s">
        <v>919</v>
      </c>
    </row>
    <row r="66" spans="1:5" ht="12.75">
      <c r="A66" s="170" t="s">
        <v>796</v>
      </c>
      <c r="B66" s="170" t="s">
        <v>797</v>
      </c>
      <c r="C66" s="170" t="s">
        <v>803</v>
      </c>
      <c r="D66" s="171" t="s">
        <v>920</v>
      </c>
      <c r="E66" s="172" t="s">
        <v>921</v>
      </c>
    </row>
    <row r="67" spans="1:5" ht="12.75">
      <c r="A67" s="170" t="s">
        <v>796</v>
      </c>
      <c r="B67" s="170" t="s">
        <v>797</v>
      </c>
      <c r="C67" s="170" t="s">
        <v>803</v>
      </c>
      <c r="D67" s="171" t="s">
        <v>922</v>
      </c>
      <c r="E67" s="172" t="s">
        <v>923</v>
      </c>
    </row>
    <row r="68" spans="1:5" ht="12.75">
      <c r="A68" s="170" t="s">
        <v>796</v>
      </c>
      <c r="B68" s="170" t="s">
        <v>797</v>
      </c>
      <c r="C68" s="170" t="s">
        <v>803</v>
      </c>
      <c r="D68" s="171" t="s">
        <v>924</v>
      </c>
      <c r="E68" s="172" t="s">
        <v>925</v>
      </c>
    </row>
    <row r="69" spans="1:5" ht="12.75">
      <c r="A69" s="170" t="s">
        <v>796</v>
      </c>
      <c r="B69" s="170" t="s">
        <v>797</v>
      </c>
      <c r="C69" s="170" t="s">
        <v>803</v>
      </c>
      <c r="D69" s="171" t="s">
        <v>926</v>
      </c>
      <c r="E69" s="172" t="s">
        <v>927</v>
      </c>
    </row>
    <row r="70" spans="1:5" ht="12.75">
      <c r="A70" s="170" t="s">
        <v>796</v>
      </c>
      <c r="B70" s="170" t="s">
        <v>797</v>
      </c>
      <c r="C70" s="170" t="s">
        <v>803</v>
      </c>
      <c r="D70" s="171" t="s">
        <v>928</v>
      </c>
      <c r="E70" s="172" t="s">
        <v>929</v>
      </c>
    </row>
    <row r="71" spans="1:5" ht="12.75">
      <c r="A71" s="170" t="s">
        <v>796</v>
      </c>
      <c r="B71" s="170" t="s">
        <v>797</v>
      </c>
      <c r="C71" s="170" t="s">
        <v>803</v>
      </c>
      <c r="D71" s="171" t="s">
        <v>930</v>
      </c>
      <c r="E71" s="172" t="s">
        <v>931</v>
      </c>
    </row>
    <row r="72" spans="1:5" ht="12.75">
      <c r="A72" s="170" t="s">
        <v>796</v>
      </c>
      <c r="B72" s="170" t="s">
        <v>797</v>
      </c>
      <c r="C72" s="170" t="s">
        <v>803</v>
      </c>
      <c r="D72" s="171" t="s">
        <v>932</v>
      </c>
      <c r="E72" s="172" t="s">
        <v>933</v>
      </c>
    </row>
    <row r="73" spans="1:5" ht="12.75">
      <c r="A73" s="170" t="s">
        <v>796</v>
      </c>
      <c r="B73" s="170" t="s">
        <v>797</v>
      </c>
      <c r="C73" s="170" t="s">
        <v>803</v>
      </c>
      <c r="D73" s="171" t="s">
        <v>934</v>
      </c>
      <c r="E73" s="172" t="s">
        <v>935</v>
      </c>
    </row>
    <row r="74" spans="1:5" ht="12.75">
      <c r="A74" s="170" t="s">
        <v>796</v>
      </c>
      <c r="B74" s="170" t="s">
        <v>797</v>
      </c>
      <c r="C74" s="170" t="s">
        <v>803</v>
      </c>
      <c r="D74" s="171" t="s">
        <v>936</v>
      </c>
      <c r="E74" s="172" t="s">
        <v>937</v>
      </c>
    </row>
    <row r="75" spans="1:5" ht="12.75">
      <c r="A75" s="170" t="s">
        <v>796</v>
      </c>
      <c r="B75" s="170" t="s">
        <v>797</v>
      </c>
      <c r="C75" s="170" t="s">
        <v>803</v>
      </c>
      <c r="D75" s="171" t="s">
        <v>938</v>
      </c>
      <c r="E75" s="172" t="s">
        <v>939</v>
      </c>
    </row>
    <row r="76" spans="1:5" ht="12.75">
      <c r="A76" s="170" t="s">
        <v>796</v>
      </c>
      <c r="B76" s="170" t="s">
        <v>797</v>
      </c>
      <c r="C76" s="170" t="s">
        <v>803</v>
      </c>
      <c r="D76" s="171" t="s">
        <v>940</v>
      </c>
      <c r="E76" s="172" t="s">
        <v>941</v>
      </c>
    </row>
    <row r="77" spans="1:5" ht="12.75">
      <c r="A77" s="170" t="s">
        <v>796</v>
      </c>
      <c r="B77" s="170" t="s">
        <v>797</v>
      </c>
      <c r="C77" s="170" t="s">
        <v>803</v>
      </c>
      <c r="D77" s="171" t="s">
        <v>942</v>
      </c>
      <c r="E77" s="172" t="s">
        <v>943</v>
      </c>
    </row>
    <row r="78" spans="1:5" ht="12.75">
      <c r="A78" s="170" t="s">
        <v>796</v>
      </c>
      <c r="B78" s="170" t="s">
        <v>797</v>
      </c>
      <c r="C78" s="170" t="s">
        <v>803</v>
      </c>
      <c r="D78" s="171" t="s">
        <v>944</v>
      </c>
      <c r="E78" s="172" t="s">
        <v>945</v>
      </c>
    </row>
    <row r="79" spans="1:5" ht="12.75">
      <c r="A79" s="170" t="s">
        <v>796</v>
      </c>
      <c r="B79" s="170" t="s">
        <v>797</v>
      </c>
      <c r="C79" s="170" t="s">
        <v>803</v>
      </c>
      <c r="D79" s="171" t="s">
        <v>946</v>
      </c>
      <c r="E79" s="172" t="s">
        <v>947</v>
      </c>
    </row>
    <row r="80" spans="1:5" ht="12.75">
      <c r="A80" s="170" t="s">
        <v>796</v>
      </c>
      <c r="B80" s="170" t="s">
        <v>797</v>
      </c>
      <c r="C80" s="170" t="s">
        <v>803</v>
      </c>
      <c r="D80" s="171" t="s">
        <v>948</v>
      </c>
      <c r="E80" s="172" t="s">
        <v>949</v>
      </c>
    </row>
    <row r="81" spans="1:5" ht="12.75">
      <c r="A81" s="170" t="s">
        <v>796</v>
      </c>
      <c r="B81" s="170" t="s">
        <v>797</v>
      </c>
      <c r="C81" s="170" t="s">
        <v>803</v>
      </c>
      <c r="D81" s="171" t="s">
        <v>950</v>
      </c>
      <c r="E81" s="172" t="s">
        <v>951</v>
      </c>
    </row>
    <row r="82" spans="1:5" ht="12.75">
      <c r="A82" s="170" t="s">
        <v>796</v>
      </c>
      <c r="B82" s="170" t="s">
        <v>797</v>
      </c>
      <c r="C82" s="170" t="s">
        <v>803</v>
      </c>
      <c r="D82" s="171" t="s">
        <v>952</v>
      </c>
      <c r="E82" s="172" t="s">
        <v>953</v>
      </c>
    </row>
    <row r="83" spans="1:5" ht="12.75">
      <c r="A83" s="170" t="s">
        <v>796</v>
      </c>
      <c r="B83" s="170" t="s">
        <v>797</v>
      </c>
      <c r="C83" s="170" t="s">
        <v>803</v>
      </c>
      <c r="D83" s="171" t="s">
        <v>954</v>
      </c>
      <c r="E83" s="172" t="s">
        <v>955</v>
      </c>
    </row>
    <row r="84" spans="1:5" ht="12.75">
      <c r="A84" s="170" t="s">
        <v>796</v>
      </c>
      <c r="B84" s="170" t="s">
        <v>797</v>
      </c>
      <c r="C84" s="170" t="s">
        <v>803</v>
      </c>
      <c r="D84" s="171" t="s">
        <v>956</v>
      </c>
      <c r="E84" s="172" t="s">
        <v>957</v>
      </c>
    </row>
    <row r="85" spans="1:5" ht="12.75">
      <c r="A85" s="170" t="s">
        <v>796</v>
      </c>
      <c r="B85" s="170" t="s">
        <v>797</v>
      </c>
      <c r="C85" s="170" t="s">
        <v>803</v>
      </c>
      <c r="D85" s="171" t="s">
        <v>958</v>
      </c>
      <c r="E85" s="172" t="s">
        <v>959</v>
      </c>
    </row>
    <row r="86" spans="1:5" ht="12.75">
      <c r="A86" s="170" t="s">
        <v>796</v>
      </c>
      <c r="B86" s="170" t="s">
        <v>797</v>
      </c>
      <c r="C86" s="170" t="s">
        <v>803</v>
      </c>
      <c r="D86" s="171" t="s">
        <v>960</v>
      </c>
      <c r="E86" s="172" t="s">
        <v>961</v>
      </c>
    </row>
    <row r="87" spans="1:5" ht="12.75">
      <c r="A87" s="170" t="s">
        <v>796</v>
      </c>
      <c r="B87" s="170" t="s">
        <v>797</v>
      </c>
      <c r="C87" s="170" t="s">
        <v>803</v>
      </c>
      <c r="D87" s="171" t="s">
        <v>962</v>
      </c>
      <c r="E87" s="172" t="s">
        <v>963</v>
      </c>
    </row>
    <row r="88" spans="1:5" ht="12.75">
      <c r="A88" s="170" t="s">
        <v>796</v>
      </c>
      <c r="B88" s="170" t="s">
        <v>797</v>
      </c>
      <c r="C88" s="170" t="s">
        <v>803</v>
      </c>
      <c r="D88" s="171" t="s">
        <v>964</v>
      </c>
      <c r="E88" s="172" t="s">
        <v>965</v>
      </c>
    </row>
    <row r="89" spans="1:5" ht="12.75">
      <c r="A89" s="170" t="s">
        <v>796</v>
      </c>
      <c r="B89" s="170" t="s">
        <v>797</v>
      </c>
      <c r="C89" s="170" t="s">
        <v>803</v>
      </c>
      <c r="D89" s="171" t="s">
        <v>966</v>
      </c>
      <c r="E89" s="172" t="s">
        <v>967</v>
      </c>
    </row>
    <row r="90" spans="1:5" ht="12.75">
      <c r="A90" s="170" t="s">
        <v>796</v>
      </c>
      <c r="B90" s="170" t="s">
        <v>797</v>
      </c>
      <c r="C90" s="170" t="s">
        <v>803</v>
      </c>
      <c r="D90" s="171" t="s">
        <v>968</v>
      </c>
      <c r="E90" s="172" t="s">
        <v>969</v>
      </c>
    </row>
    <row r="91" spans="1:5" ht="12.75">
      <c r="A91" s="170" t="s">
        <v>796</v>
      </c>
      <c r="B91" s="170" t="s">
        <v>797</v>
      </c>
      <c r="C91" s="170" t="s">
        <v>803</v>
      </c>
      <c r="D91" s="171" t="s">
        <v>970</v>
      </c>
      <c r="E91" s="172" t="s">
        <v>971</v>
      </c>
    </row>
    <row r="92" spans="1:5" ht="12.75">
      <c r="A92" s="170" t="s">
        <v>796</v>
      </c>
      <c r="B92" s="170" t="s">
        <v>797</v>
      </c>
      <c r="C92" s="170" t="s">
        <v>803</v>
      </c>
      <c r="D92" s="171" t="s">
        <v>972</v>
      </c>
      <c r="E92" s="172" t="s">
        <v>973</v>
      </c>
    </row>
    <row r="93" spans="1:5" ht="12.75">
      <c r="A93" s="170" t="s">
        <v>796</v>
      </c>
      <c r="B93" s="170" t="s">
        <v>797</v>
      </c>
      <c r="C93" s="170" t="s">
        <v>803</v>
      </c>
      <c r="D93" s="171" t="s">
        <v>974</v>
      </c>
      <c r="E93" s="172" t="s">
        <v>975</v>
      </c>
    </row>
    <row r="94" spans="1:5" ht="12.75">
      <c r="A94" s="170" t="s">
        <v>796</v>
      </c>
      <c r="B94" s="170" t="s">
        <v>797</v>
      </c>
      <c r="C94" s="170" t="s">
        <v>803</v>
      </c>
      <c r="D94" s="171" t="s">
        <v>976</v>
      </c>
      <c r="E94" s="172" t="s">
        <v>977</v>
      </c>
    </row>
    <row r="95" spans="1:5" ht="12.75">
      <c r="A95" s="170" t="s">
        <v>796</v>
      </c>
      <c r="B95" s="170" t="s">
        <v>797</v>
      </c>
      <c r="C95" s="170" t="s">
        <v>803</v>
      </c>
      <c r="D95" s="171" t="s">
        <v>978</v>
      </c>
      <c r="E95" s="172" t="s">
        <v>979</v>
      </c>
    </row>
    <row r="96" spans="1:5" ht="12.75">
      <c r="A96" s="170" t="s">
        <v>796</v>
      </c>
      <c r="B96" s="170" t="s">
        <v>797</v>
      </c>
      <c r="C96" s="170" t="s">
        <v>803</v>
      </c>
      <c r="D96" s="171" t="s">
        <v>904</v>
      </c>
      <c r="E96" s="172" t="s">
        <v>980</v>
      </c>
    </row>
    <row r="97" spans="1:5" ht="12.75">
      <c r="A97" s="170" t="s">
        <v>796</v>
      </c>
      <c r="B97" s="170" t="s">
        <v>797</v>
      </c>
      <c r="C97" s="170" t="s">
        <v>803</v>
      </c>
      <c r="D97" s="171" t="s">
        <v>981</v>
      </c>
      <c r="E97" s="172" t="s">
        <v>982</v>
      </c>
    </row>
    <row r="98" spans="1:5" ht="12.75">
      <c r="A98" s="170" t="s">
        <v>796</v>
      </c>
      <c r="B98" s="170" t="s">
        <v>797</v>
      </c>
      <c r="C98" s="170" t="s">
        <v>803</v>
      </c>
      <c r="D98" s="171" t="s">
        <v>983</v>
      </c>
      <c r="E98" s="172" t="s">
        <v>984</v>
      </c>
    </row>
    <row r="99" spans="1:5" ht="12.75">
      <c r="A99" s="170" t="s">
        <v>796</v>
      </c>
      <c r="B99" s="170" t="s">
        <v>797</v>
      </c>
      <c r="C99" s="170" t="s">
        <v>803</v>
      </c>
      <c r="D99" s="171" t="s">
        <v>985</v>
      </c>
      <c r="E99" s="172" t="s">
        <v>986</v>
      </c>
    </row>
    <row r="100" spans="1:5" ht="12.75">
      <c r="A100" s="170" t="s">
        <v>796</v>
      </c>
      <c r="B100" s="170" t="s">
        <v>797</v>
      </c>
      <c r="C100" s="170" t="s">
        <v>803</v>
      </c>
      <c r="D100" s="171" t="s">
        <v>987</v>
      </c>
      <c r="E100" s="172" t="s">
        <v>988</v>
      </c>
    </row>
    <row r="101" spans="1:5" ht="12.75">
      <c r="A101" s="170" t="s">
        <v>796</v>
      </c>
      <c r="B101" s="170" t="s">
        <v>797</v>
      </c>
      <c r="C101" s="170" t="s">
        <v>803</v>
      </c>
      <c r="D101" s="171" t="s">
        <v>989</v>
      </c>
      <c r="E101" s="172" t="s">
        <v>990</v>
      </c>
    </row>
    <row r="102" spans="1:5" ht="12.75">
      <c r="A102" s="170" t="s">
        <v>796</v>
      </c>
      <c r="B102" s="170" t="s">
        <v>797</v>
      </c>
      <c r="C102" s="170" t="s">
        <v>803</v>
      </c>
      <c r="D102" s="171" t="s">
        <v>991</v>
      </c>
      <c r="E102" s="172" t="s">
        <v>992</v>
      </c>
    </row>
    <row r="103" spans="1:5" ht="12.75">
      <c r="A103" s="170" t="s">
        <v>796</v>
      </c>
      <c r="B103" s="170" t="s">
        <v>797</v>
      </c>
      <c r="C103" s="170" t="s">
        <v>803</v>
      </c>
      <c r="D103" s="171" t="s">
        <v>993</v>
      </c>
      <c r="E103" s="172" t="s">
        <v>994</v>
      </c>
    </row>
    <row r="104" spans="1:5" ht="12.75">
      <c r="A104" s="170" t="s">
        <v>796</v>
      </c>
      <c r="B104" s="170" t="s">
        <v>797</v>
      </c>
      <c r="C104" s="170" t="s">
        <v>803</v>
      </c>
      <c r="D104" s="171" t="s">
        <v>995</v>
      </c>
      <c r="E104" s="172" t="s">
        <v>996</v>
      </c>
    </row>
    <row r="105" spans="1:5" ht="12.75">
      <c r="A105" s="170" t="s">
        <v>796</v>
      </c>
      <c r="B105" s="170" t="s">
        <v>797</v>
      </c>
      <c r="C105" s="170" t="s">
        <v>803</v>
      </c>
      <c r="D105" s="171" t="s">
        <v>997</v>
      </c>
      <c r="E105" s="172" t="s">
        <v>998</v>
      </c>
    </row>
    <row r="106" spans="1:5" ht="12.75">
      <c r="A106" s="170" t="s">
        <v>796</v>
      </c>
      <c r="B106" s="170" t="s">
        <v>797</v>
      </c>
      <c r="C106" s="170" t="s">
        <v>803</v>
      </c>
      <c r="D106" s="171" t="s">
        <v>999</v>
      </c>
      <c r="E106" s="172" t="s">
        <v>1000</v>
      </c>
    </row>
    <row r="107" spans="1:5" ht="12.75">
      <c r="A107" s="170" t="s">
        <v>796</v>
      </c>
      <c r="B107" s="170" t="s">
        <v>797</v>
      </c>
      <c r="C107" s="170" t="s">
        <v>803</v>
      </c>
      <c r="D107" s="171" t="s">
        <v>1001</v>
      </c>
      <c r="E107" s="172" t="s">
        <v>1002</v>
      </c>
    </row>
    <row r="108" spans="1:5" ht="12.75">
      <c r="A108" s="170" t="s">
        <v>796</v>
      </c>
      <c r="B108" s="170" t="s">
        <v>797</v>
      </c>
      <c r="C108" s="170" t="s">
        <v>803</v>
      </c>
      <c r="D108" s="171" t="s">
        <v>842</v>
      </c>
      <c r="E108" s="172" t="s">
        <v>1003</v>
      </c>
    </row>
    <row r="109" spans="1:5" ht="12.75">
      <c r="A109" s="170" t="s">
        <v>796</v>
      </c>
      <c r="B109" s="170" t="s">
        <v>797</v>
      </c>
      <c r="C109" s="170" t="s">
        <v>803</v>
      </c>
      <c r="D109" s="171" t="s">
        <v>1004</v>
      </c>
      <c r="E109" s="172" t="s">
        <v>1005</v>
      </c>
    </row>
    <row r="110" spans="1:5" ht="12.75">
      <c r="A110" s="170" t="s">
        <v>796</v>
      </c>
      <c r="B110" s="170" t="s">
        <v>797</v>
      </c>
      <c r="C110" s="170" t="s">
        <v>803</v>
      </c>
      <c r="D110" s="171" t="s">
        <v>1006</v>
      </c>
      <c r="E110" s="172" t="s">
        <v>1007</v>
      </c>
    </row>
    <row r="111" spans="1:5" ht="12.75">
      <c r="A111" s="170" t="s">
        <v>796</v>
      </c>
      <c r="B111" s="170" t="s">
        <v>797</v>
      </c>
      <c r="C111" s="170" t="s">
        <v>803</v>
      </c>
      <c r="D111" s="171" t="s">
        <v>1008</v>
      </c>
      <c r="E111" s="172" t="s">
        <v>1009</v>
      </c>
    </row>
    <row r="112" spans="1:5" ht="12.75">
      <c r="A112" s="170" t="s">
        <v>796</v>
      </c>
      <c r="B112" s="170" t="s">
        <v>797</v>
      </c>
      <c r="C112" s="170" t="s">
        <v>803</v>
      </c>
      <c r="D112" s="171" t="s">
        <v>1010</v>
      </c>
      <c r="E112" s="172" t="s">
        <v>1011</v>
      </c>
    </row>
    <row r="113" spans="1:5" ht="12.75">
      <c r="A113" s="170" t="s">
        <v>796</v>
      </c>
      <c r="B113" s="170" t="s">
        <v>797</v>
      </c>
      <c r="C113" s="170" t="s">
        <v>803</v>
      </c>
      <c r="D113" s="171" t="s">
        <v>1012</v>
      </c>
      <c r="E113" s="172" t="s">
        <v>1013</v>
      </c>
    </row>
    <row r="114" spans="1:5" ht="12.75">
      <c r="A114" s="170" t="s">
        <v>796</v>
      </c>
      <c r="B114" s="170" t="s">
        <v>797</v>
      </c>
      <c r="C114" s="170" t="s">
        <v>803</v>
      </c>
      <c r="D114" s="171" t="s">
        <v>1014</v>
      </c>
      <c r="E114" s="172" t="s">
        <v>1015</v>
      </c>
    </row>
    <row r="115" spans="1:5" ht="12.75">
      <c r="A115" s="170" t="s">
        <v>796</v>
      </c>
      <c r="B115" s="170" t="s">
        <v>797</v>
      </c>
      <c r="C115" s="170" t="s">
        <v>803</v>
      </c>
      <c r="D115" s="171" t="s">
        <v>1016</v>
      </c>
      <c r="E115" s="172" t="s">
        <v>1017</v>
      </c>
    </row>
    <row r="116" spans="1:5" ht="12.75">
      <c r="A116" s="170" t="s">
        <v>796</v>
      </c>
      <c r="B116" s="170" t="s">
        <v>797</v>
      </c>
      <c r="C116" s="170" t="s">
        <v>803</v>
      </c>
      <c r="D116" s="171" t="s">
        <v>1018</v>
      </c>
      <c r="E116" s="172" t="s">
        <v>1019</v>
      </c>
    </row>
    <row r="117" spans="1:5" ht="12.75">
      <c r="A117" s="170" t="s">
        <v>796</v>
      </c>
      <c r="B117" s="170" t="s">
        <v>797</v>
      </c>
      <c r="C117" s="170" t="s">
        <v>803</v>
      </c>
      <c r="D117" s="171" t="s">
        <v>1020</v>
      </c>
      <c r="E117" s="172" t="s">
        <v>1021</v>
      </c>
    </row>
    <row r="118" spans="1:5" ht="12.75">
      <c r="A118" s="170" t="s">
        <v>796</v>
      </c>
      <c r="B118" s="170" t="s">
        <v>797</v>
      </c>
      <c r="C118" s="170" t="s">
        <v>803</v>
      </c>
      <c r="D118" s="171" t="s">
        <v>1022</v>
      </c>
      <c r="E118" s="172" t="s">
        <v>1023</v>
      </c>
    </row>
    <row r="119" spans="1:5" ht="12.75">
      <c r="A119" s="170" t="s">
        <v>796</v>
      </c>
      <c r="B119" s="170" t="s">
        <v>797</v>
      </c>
      <c r="C119" s="170" t="s">
        <v>803</v>
      </c>
      <c r="D119" s="171" t="s">
        <v>1024</v>
      </c>
      <c r="E119" s="172" t="s">
        <v>1025</v>
      </c>
    </row>
    <row r="120" spans="1:5" ht="12.75">
      <c r="A120" s="170" t="s">
        <v>796</v>
      </c>
      <c r="B120" s="170" t="s">
        <v>797</v>
      </c>
      <c r="C120" s="170" t="s">
        <v>803</v>
      </c>
      <c r="D120" s="171" t="s">
        <v>1026</v>
      </c>
      <c r="E120" s="172" t="s">
        <v>1027</v>
      </c>
    </row>
    <row r="121" spans="1:5" ht="12.75">
      <c r="A121" s="170" t="s">
        <v>796</v>
      </c>
      <c r="B121" s="170" t="s">
        <v>797</v>
      </c>
      <c r="C121" s="170" t="s">
        <v>803</v>
      </c>
      <c r="D121" s="171" t="s">
        <v>1028</v>
      </c>
      <c r="E121" s="172" t="s">
        <v>1029</v>
      </c>
    </row>
    <row r="122" spans="1:5" ht="12.75">
      <c r="A122" s="170" t="s">
        <v>796</v>
      </c>
      <c r="B122" s="170" t="s">
        <v>797</v>
      </c>
      <c r="C122" s="170" t="s">
        <v>803</v>
      </c>
      <c r="D122" s="171" t="s">
        <v>1030</v>
      </c>
      <c r="E122" s="172" t="s">
        <v>1031</v>
      </c>
    </row>
    <row r="123" spans="1:5" ht="12.75">
      <c r="A123" s="170" t="s">
        <v>796</v>
      </c>
      <c r="B123" s="170" t="s">
        <v>797</v>
      </c>
      <c r="C123" s="170" t="s">
        <v>803</v>
      </c>
      <c r="D123" s="171" t="s">
        <v>1032</v>
      </c>
      <c r="E123" s="172" t="s">
        <v>1033</v>
      </c>
    </row>
    <row r="124" spans="1:5" ht="12.75">
      <c r="A124" s="170" t="s">
        <v>796</v>
      </c>
      <c r="B124" s="170" t="s">
        <v>797</v>
      </c>
      <c r="C124" s="170" t="s">
        <v>803</v>
      </c>
      <c r="D124" s="171" t="s">
        <v>1034</v>
      </c>
      <c r="E124" s="172" t="s">
        <v>1035</v>
      </c>
    </row>
    <row r="125" spans="1:5" ht="12.75">
      <c r="A125" s="170" t="s">
        <v>796</v>
      </c>
      <c r="B125" s="170" t="s">
        <v>797</v>
      </c>
      <c r="C125" s="170" t="s">
        <v>803</v>
      </c>
      <c r="D125" s="171" t="s">
        <v>1036</v>
      </c>
      <c r="E125" s="172" t="s">
        <v>1037</v>
      </c>
    </row>
    <row r="126" spans="1:5" ht="12.75">
      <c r="A126" s="170" t="s">
        <v>796</v>
      </c>
      <c r="B126" s="170" t="s">
        <v>797</v>
      </c>
      <c r="C126" s="170" t="s">
        <v>803</v>
      </c>
      <c r="D126" s="171" t="s">
        <v>1038</v>
      </c>
      <c r="E126" s="172" t="s">
        <v>1039</v>
      </c>
    </row>
    <row r="127" spans="1:5" ht="12.75">
      <c r="A127" s="170" t="s">
        <v>796</v>
      </c>
      <c r="B127" s="170" t="s">
        <v>797</v>
      </c>
      <c r="C127" s="170" t="s">
        <v>803</v>
      </c>
      <c r="D127" s="171" t="s">
        <v>1040</v>
      </c>
      <c r="E127" s="172" t="s">
        <v>1041</v>
      </c>
    </row>
    <row r="128" spans="1:5" ht="12.75">
      <c r="A128" s="170" t="s">
        <v>796</v>
      </c>
      <c r="B128" s="170" t="s">
        <v>797</v>
      </c>
      <c r="C128" s="170" t="s">
        <v>803</v>
      </c>
      <c r="D128" s="171" t="s">
        <v>1042</v>
      </c>
      <c r="E128" s="172" t="s">
        <v>1043</v>
      </c>
    </row>
    <row r="129" spans="1:5" ht="12.75">
      <c r="A129" s="170" t="s">
        <v>796</v>
      </c>
      <c r="B129" s="170" t="s">
        <v>797</v>
      </c>
      <c r="C129" s="170" t="s">
        <v>803</v>
      </c>
      <c r="D129" s="171" t="s">
        <v>1044</v>
      </c>
      <c r="E129" s="172" t="s">
        <v>1045</v>
      </c>
    </row>
    <row r="130" spans="1:5" ht="12.75">
      <c r="A130" s="170" t="s">
        <v>796</v>
      </c>
      <c r="B130" s="170" t="s">
        <v>797</v>
      </c>
      <c r="C130" s="170" t="s">
        <v>803</v>
      </c>
      <c r="D130" s="171" t="s">
        <v>1046</v>
      </c>
      <c r="E130" s="172" t="s">
        <v>1047</v>
      </c>
    </row>
    <row r="131" spans="1:5" ht="12.75">
      <c r="A131" s="170" t="s">
        <v>796</v>
      </c>
      <c r="B131" s="170" t="s">
        <v>797</v>
      </c>
      <c r="C131" s="170" t="s">
        <v>803</v>
      </c>
      <c r="D131" s="171" t="s">
        <v>1048</v>
      </c>
      <c r="E131" s="172" t="s">
        <v>1049</v>
      </c>
    </row>
    <row r="132" spans="1:5" ht="12.75">
      <c r="A132" s="170" t="s">
        <v>796</v>
      </c>
      <c r="B132" s="170" t="s">
        <v>797</v>
      </c>
      <c r="C132" s="170" t="s">
        <v>803</v>
      </c>
      <c r="D132" s="171" t="s">
        <v>1050</v>
      </c>
      <c r="E132" s="172" t="s">
        <v>1051</v>
      </c>
    </row>
    <row r="133" spans="1:5" ht="12.75">
      <c r="A133" s="170" t="s">
        <v>796</v>
      </c>
      <c r="B133" s="170" t="s">
        <v>797</v>
      </c>
      <c r="C133" s="170" t="s">
        <v>803</v>
      </c>
      <c r="D133" s="171" t="s">
        <v>1052</v>
      </c>
      <c r="E133" s="172" t="s">
        <v>1053</v>
      </c>
    </row>
    <row r="134" spans="1:5" ht="12.75">
      <c r="A134" s="170" t="s">
        <v>796</v>
      </c>
      <c r="B134" s="170" t="s">
        <v>797</v>
      </c>
      <c r="C134" s="170" t="s">
        <v>803</v>
      </c>
      <c r="D134" s="171" t="s">
        <v>1054</v>
      </c>
      <c r="E134" s="172" t="s">
        <v>1055</v>
      </c>
    </row>
    <row r="135" spans="1:5" ht="12.75">
      <c r="A135" s="170" t="s">
        <v>796</v>
      </c>
      <c r="B135" s="170" t="s">
        <v>797</v>
      </c>
      <c r="C135" s="170" t="s">
        <v>803</v>
      </c>
      <c r="D135" s="171" t="s">
        <v>1056</v>
      </c>
      <c r="E135" s="172" t="s">
        <v>1057</v>
      </c>
    </row>
    <row r="136" spans="1:5" ht="12.75">
      <c r="A136" s="170" t="s">
        <v>796</v>
      </c>
      <c r="B136" s="170" t="s">
        <v>797</v>
      </c>
      <c r="C136" s="170" t="s">
        <v>803</v>
      </c>
      <c r="D136" s="171" t="s">
        <v>1058</v>
      </c>
      <c r="E136" s="172" t="s">
        <v>1059</v>
      </c>
    </row>
    <row r="137" spans="1:5" ht="12.75">
      <c r="A137" s="170" t="s">
        <v>796</v>
      </c>
      <c r="B137" s="170" t="s">
        <v>797</v>
      </c>
      <c r="C137" s="170" t="s">
        <v>803</v>
      </c>
      <c r="D137" s="171" t="s">
        <v>1060</v>
      </c>
      <c r="E137" s="172" t="s">
        <v>1061</v>
      </c>
    </row>
    <row r="138" spans="1:5" ht="12.75">
      <c r="A138" s="170" t="s">
        <v>796</v>
      </c>
      <c r="B138" s="170" t="s">
        <v>797</v>
      </c>
      <c r="C138" s="170" t="s">
        <v>1062</v>
      </c>
      <c r="D138" s="171" t="s">
        <v>1063</v>
      </c>
      <c r="E138" s="172" t="s">
        <v>1064</v>
      </c>
    </row>
    <row r="139" spans="1:5" ht="12.75">
      <c r="A139" s="170" t="s">
        <v>796</v>
      </c>
      <c r="B139" s="170" t="s">
        <v>797</v>
      </c>
      <c r="C139" s="170" t="s">
        <v>1065</v>
      </c>
      <c r="D139" s="171" t="s">
        <v>1066</v>
      </c>
      <c r="E139" s="172" t="s">
        <v>1064</v>
      </c>
    </row>
    <row r="140" spans="1:5" ht="12.75">
      <c r="A140" s="170" t="s">
        <v>796</v>
      </c>
      <c r="B140" s="170" t="s">
        <v>797</v>
      </c>
      <c r="C140" s="170" t="s">
        <v>801</v>
      </c>
      <c r="D140" s="171" t="s">
        <v>1067</v>
      </c>
      <c r="E140" s="172" t="s">
        <v>800</v>
      </c>
    </row>
    <row r="141" spans="1:5" s="181" customFormat="1" ht="12.75">
      <c r="A141" s="179" t="s">
        <v>796</v>
      </c>
      <c r="B141" s="179" t="s">
        <v>797</v>
      </c>
      <c r="C141" s="179" t="s">
        <v>801</v>
      </c>
      <c r="D141" s="180" t="s">
        <v>1067</v>
      </c>
      <c r="E141" s="172" t="s">
        <v>800</v>
      </c>
    </row>
    <row r="142" spans="1:5" ht="12.75">
      <c r="A142" s="170" t="s">
        <v>796</v>
      </c>
      <c r="B142" s="170" t="s">
        <v>797</v>
      </c>
      <c r="C142" s="170" t="s">
        <v>801</v>
      </c>
      <c r="D142" s="171" t="s">
        <v>1067</v>
      </c>
      <c r="E142" s="172" t="s">
        <v>800</v>
      </c>
    </row>
    <row r="143" spans="1:5" ht="12.75">
      <c r="A143" s="170" t="s">
        <v>796</v>
      </c>
      <c r="B143" s="170" t="s">
        <v>797</v>
      </c>
      <c r="C143" s="170" t="s">
        <v>803</v>
      </c>
      <c r="D143" s="171" t="s">
        <v>1068</v>
      </c>
      <c r="E143" s="172" t="s">
        <v>1069</v>
      </c>
    </row>
    <row r="144" spans="1:5" ht="12.75">
      <c r="A144" s="170" t="s">
        <v>796</v>
      </c>
      <c r="B144" s="170" t="s">
        <v>797</v>
      </c>
      <c r="C144" s="170" t="s">
        <v>803</v>
      </c>
      <c r="D144" s="171" t="s">
        <v>1070</v>
      </c>
      <c r="E144" s="172" t="s">
        <v>1071</v>
      </c>
    </row>
    <row r="145" spans="1:5" ht="12.75">
      <c r="A145" s="170" t="s">
        <v>796</v>
      </c>
      <c r="B145" s="170" t="s">
        <v>797</v>
      </c>
      <c r="C145" s="170" t="s">
        <v>803</v>
      </c>
      <c r="D145" s="171" t="s">
        <v>1072</v>
      </c>
      <c r="E145" s="172" t="s">
        <v>1073</v>
      </c>
    </row>
    <row r="146" spans="1:5" ht="12.75">
      <c r="A146" s="170" t="s">
        <v>796</v>
      </c>
      <c r="B146" s="170" t="s">
        <v>797</v>
      </c>
      <c r="C146" s="170" t="s">
        <v>803</v>
      </c>
      <c r="D146" s="171" t="s">
        <v>1074</v>
      </c>
      <c r="E146" s="172" t="s">
        <v>1075</v>
      </c>
    </row>
    <row r="147" spans="1:5" ht="12.75">
      <c r="A147" s="170" t="s">
        <v>796</v>
      </c>
      <c r="B147" s="170" t="s">
        <v>797</v>
      </c>
      <c r="C147" s="170" t="s">
        <v>803</v>
      </c>
      <c r="D147" s="171" t="s">
        <v>1076</v>
      </c>
      <c r="E147" s="172" t="s">
        <v>1077</v>
      </c>
    </row>
    <row r="148" spans="1:5" ht="12.75">
      <c r="A148" s="170" t="s">
        <v>796</v>
      </c>
      <c r="B148" s="170" t="s">
        <v>797</v>
      </c>
      <c r="C148" s="170" t="s">
        <v>803</v>
      </c>
      <c r="D148" s="171" t="s">
        <v>1078</v>
      </c>
      <c r="E148" s="172" t="s">
        <v>1079</v>
      </c>
    </row>
    <row r="149" spans="1:5" ht="12.75">
      <c r="A149" s="170" t="s">
        <v>796</v>
      </c>
      <c r="B149" s="170" t="s">
        <v>797</v>
      </c>
      <c r="C149" s="170" t="s">
        <v>803</v>
      </c>
      <c r="D149" s="171" t="s">
        <v>1080</v>
      </c>
      <c r="E149" s="172" t="s">
        <v>1081</v>
      </c>
    </row>
    <row r="150" spans="1:5" ht="12.75">
      <c r="A150" s="170" t="s">
        <v>796</v>
      </c>
      <c r="B150" s="170" t="s">
        <v>797</v>
      </c>
      <c r="C150" s="170" t="s">
        <v>803</v>
      </c>
      <c r="D150" s="171" t="s">
        <v>1082</v>
      </c>
      <c r="E150" s="172" t="s">
        <v>1083</v>
      </c>
    </row>
    <row r="151" spans="1:5" ht="12.75">
      <c r="A151" s="170" t="s">
        <v>796</v>
      </c>
      <c r="B151" s="170" t="s">
        <v>797</v>
      </c>
      <c r="C151" s="170" t="s">
        <v>803</v>
      </c>
      <c r="D151" s="171" t="s">
        <v>1084</v>
      </c>
      <c r="E151" s="172" t="s">
        <v>1085</v>
      </c>
    </row>
    <row r="152" spans="1:5" ht="12.75">
      <c r="A152" s="170" t="s">
        <v>796</v>
      </c>
      <c r="B152" s="170" t="s">
        <v>797</v>
      </c>
      <c r="C152" s="170" t="s">
        <v>803</v>
      </c>
      <c r="D152" s="171" t="s">
        <v>1086</v>
      </c>
      <c r="E152" s="172" t="s">
        <v>1087</v>
      </c>
    </row>
    <row r="153" spans="1:5" ht="12.75">
      <c r="A153" s="170" t="s">
        <v>796</v>
      </c>
      <c r="B153" s="170" t="s">
        <v>797</v>
      </c>
      <c r="C153" s="170" t="s">
        <v>803</v>
      </c>
      <c r="D153" s="171" t="s">
        <v>1088</v>
      </c>
      <c r="E153" s="172" t="s">
        <v>1089</v>
      </c>
    </row>
    <row r="154" spans="1:5" ht="12.75">
      <c r="A154" s="170" t="s">
        <v>796</v>
      </c>
      <c r="B154" s="170" t="s">
        <v>797</v>
      </c>
      <c r="C154" s="170" t="s">
        <v>803</v>
      </c>
      <c r="D154" s="171" t="s">
        <v>1090</v>
      </c>
      <c r="E154" s="172" t="s">
        <v>1091</v>
      </c>
    </row>
    <row r="155" spans="1:5" ht="12.75">
      <c r="A155" s="170" t="s">
        <v>796</v>
      </c>
      <c r="B155" s="170" t="s">
        <v>797</v>
      </c>
      <c r="C155" s="170" t="s">
        <v>803</v>
      </c>
      <c r="D155" s="171" t="s">
        <v>1092</v>
      </c>
      <c r="E155" s="172" t="s">
        <v>1093</v>
      </c>
    </row>
    <row r="156" spans="1:5" ht="12.75">
      <c r="A156" s="170" t="s">
        <v>796</v>
      </c>
      <c r="B156" s="170" t="s">
        <v>797</v>
      </c>
      <c r="C156" s="170" t="s">
        <v>803</v>
      </c>
      <c r="D156" s="171" t="s">
        <v>1094</v>
      </c>
      <c r="E156" s="172" t="s">
        <v>1095</v>
      </c>
    </row>
    <row r="157" spans="1:5" ht="12.75">
      <c r="A157" s="170" t="s">
        <v>796</v>
      </c>
      <c r="B157" s="170" t="s">
        <v>797</v>
      </c>
      <c r="C157" s="170" t="s">
        <v>803</v>
      </c>
      <c r="D157" s="171" t="s">
        <v>1096</v>
      </c>
      <c r="E157" s="172" t="s">
        <v>1097</v>
      </c>
    </row>
    <row r="158" spans="1:5" ht="12.75">
      <c r="A158" s="170" t="s">
        <v>796</v>
      </c>
      <c r="B158" s="170" t="s">
        <v>797</v>
      </c>
      <c r="C158" s="170" t="s">
        <v>803</v>
      </c>
      <c r="D158" s="171" t="s">
        <v>1098</v>
      </c>
      <c r="E158" s="172" t="s">
        <v>1099</v>
      </c>
    </row>
    <row r="159" spans="1:5" ht="12.75">
      <c r="A159" s="170" t="s">
        <v>796</v>
      </c>
      <c r="B159" s="170" t="s">
        <v>797</v>
      </c>
      <c r="C159" s="170" t="s">
        <v>803</v>
      </c>
      <c r="D159" s="171" t="s">
        <v>1100</v>
      </c>
      <c r="E159" s="172" t="s">
        <v>1101</v>
      </c>
    </row>
    <row r="160" spans="1:5" ht="12.75">
      <c r="A160" s="170" t="s">
        <v>796</v>
      </c>
      <c r="B160" s="170" t="s">
        <v>797</v>
      </c>
      <c r="C160" s="170" t="s">
        <v>803</v>
      </c>
      <c r="D160" s="171" t="s">
        <v>1102</v>
      </c>
      <c r="E160" s="172" t="s">
        <v>1103</v>
      </c>
    </row>
    <row r="161" spans="1:5" ht="12.75">
      <c r="A161" s="170" t="s">
        <v>796</v>
      </c>
      <c r="B161" s="170" t="s">
        <v>797</v>
      </c>
      <c r="C161" s="170" t="s">
        <v>803</v>
      </c>
      <c r="D161" s="171" t="s">
        <v>1104</v>
      </c>
      <c r="E161" s="172" t="s">
        <v>1105</v>
      </c>
    </row>
    <row r="162" spans="1:5" ht="12.75">
      <c r="A162" s="170" t="s">
        <v>796</v>
      </c>
      <c r="B162" s="170" t="s">
        <v>797</v>
      </c>
      <c r="C162" s="170" t="s">
        <v>803</v>
      </c>
      <c r="D162" s="171" t="s">
        <v>1106</v>
      </c>
      <c r="E162" s="172" t="s">
        <v>1107</v>
      </c>
    </row>
    <row r="163" spans="1:5" ht="12.75">
      <c r="A163" s="170" t="s">
        <v>796</v>
      </c>
      <c r="B163" s="170" t="s">
        <v>797</v>
      </c>
      <c r="C163" s="170" t="s">
        <v>803</v>
      </c>
      <c r="D163" s="171" t="s">
        <v>1108</v>
      </c>
      <c r="E163" s="172" t="s">
        <v>1109</v>
      </c>
    </row>
    <row r="164" spans="1:5" ht="12.75">
      <c r="A164" s="170" t="s">
        <v>796</v>
      </c>
      <c r="B164" s="170" t="s">
        <v>797</v>
      </c>
      <c r="C164" s="170" t="s">
        <v>803</v>
      </c>
      <c r="D164" s="171" t="s">
        <v>1110</v>
      </c>
      <c r="E164" s="172" t="s">
        <v>1111</v>
      </c>
    </row>
    <row r="165" spans="1:5" ht="12.75">
      <c r="A165" s="170" t="s">
        <v>796</v>
      </c>
      <c r="B165" s="170" t="s">
        <v>797</v>
      </c>
      <c r="C165" s="170" t="s">
        <v>803</v>
      </c>
      <c r="D165" s="171" t="s">
        <v>1112</v>
      </c>
      <c r="E165" s="172" t="s">
        <v>1113</v>
      </c>
    </row>
    <row r="166" spans="1:5" ht="12.75">
      <c r="A166" s="170" t="s">
        <v>796</v>
      </c>
      <c r="B166" s="170" t="s">
        <v>797</v>
      </c>
      <c r="C166" s="170" t="s">
        <v>803</v>
      </c>
      <c r="D166" s="171" t="s">
        <v>1114</v>
      </c>
      <c r="E166" s="172" t="s">
        <v>1115</v>
      </c>
    </row>
    <row r="167" spans="1:5" ht="12.75">
      <c r="A167" s="170" t="s">
        <v>796</v>
      </c>
      <c r="B167" s="170" t="s">
        <v>797</v>
      </c>
      <c r="C167" s="170" t="s">
        <v>803</v>
      </c>
      <c r="D167" s="171" t="s">
        <v>1116</v>
      </c>
      <c r="E167" s="172" t="s">
        <v>1117</v>
      </c>
    </row>
    <row r="168" spans="1:5" ht="12.75">
      <c r="A168" s="170" t="s">
        <v>796</v>
      </c>
      <c r="B168" s="170" t="s">
        <v>797</v>
      </c>
      <c r="C168" s="170" t="s">
        <v>803</v>
      </c>
      <c r="D168" s="171" t="s">
        <v>1118</v>
      </c>
      <c r="E168" s="172" t="s">
        <v>1119</v>
      </c>
    </row>
    <row r="169" spans="1:5" ht="12.75">
      <c r="A169" s="170" t="s">
        <v>796</v>
      </c>
      <c r="B169" s="170" t="s">
        <v>797</v>
      </c>
      <c r="C169" s="170" t="s">
        <v>803</v>
      </c>
      <c r="D169" s="171" t="s">
        <v>1120</v>
      </c>
      <c r="E169" s="172" t="s">
        <v>1121</v>
      </c>
    </row>
    <row r="170" spans="1:5" ht="12.75">
      <c r="A170" s="170" t="s">
        <v>796</v>
      </c>
      <c r="B170" s="170" t="s">
        <v>797</v>
      </c>
      <c r="C170" s="170" t="s">
        <v>803</v>
      </c>
      <c r="D170" s="171" t="s">
        <v>1122</v>
      </c>
      <c r="E170" s="172" t="s">
        <v>1123</v>
      </c>
    </row>
    <row r="171" spans="1:5" ht="12.75">
      <c r="A171" s="170" t="s">
        <v>796</v>
      </c>
      <c r="B171" s="170" t="s">
        <v>797</v>
      </c>
      <c r="C171" s="170" t="s">
        <v>803</v>
      </c>
      <c r="D171" s="171" t="s">
        <v>1124</v>
      </c>
      <c r="E171" s="172" t="s">
        <v>1125</v>
      </c>
    </row>
    <row r="172" spans="1:5" ht="12.75">
      <c r="A172" s="170" t="s">
        <v>796</v>
      </c>
      <c r="B172" s="170" t="s">
        <v>797</v>
      </c>
      <c r="C172" s="170" t="s">
        <v>803</v>
      </c>
      <c r="D172" s="171" t="s">
        <v>1126</v>
      </c>
      <c r="E172" s="172" t="s">
        <v>1127</v>
      </c>
    </row>
    <row r="173" spans="1:5" ht="12.75">
      <c r="A173" s="170" t="s">
        <v>796</v>
      </c>
      <c r="B173" s="170" t="s">
        <v>797</v>
      </c>
      <c r="C173" s="170" t="s">
        <v>803</v>
      </c>
      <c r="D173" s="171" t="s">
        <v>1128</v>
      </c>
      <c r="E173" s="172" t="s">
        <v>1129</v>
      </c>
    </row>
    <row r="174" spans="1:5" ht="12.75">
      <c r="A174" s="170" t="s">
        <v>796</v>
      </c>
      <c r="B174" s="170" t="s">
        <v>797</v>
      </c>
      <c r="C174" s="170" t="s">
        <v>803</v>
      </c>
      <c r="D174" s="171" t="s">
        <v>1130</v>
      </c>
      <c r="E174" s="172" t="s">
        <v>1131</v>
      </c>
    </row>
    <row r="175" spans="1:5" ht="12.75">
      <c r="A175" s="170" t="s">
        <v>796</v>
      </c>
      <c r="B175" s="170" t="s">
        <v>797</v>
      </c>
      <c r="C175" s="170" t="s">
        <v>803</v>
      </c>
      <c r="D175" s="171" t="s">
        <v>1132</v>
      </c>
      <c r="E175" s="172" t="s">
        <v>1133</v>
      </c>
    </row>
    <row r="176" spans="1:5" ht="12.75">
      <c r="A176" s="170" t="s">
        <v>796</v>
      </c>
      <c r="B176" s="170" t="s">
        <v>797</v>
      </c>
      <c r="C176" s="170" t="s">
        <v>803</v>
      </c>
      <c r="D176" s="171" t="s">
        <v>1134</v>
      </c>
      <c r="E176" s="172" t="s">
        <v>1135</v>
      </c>
    </row>
    <row r="177" spans="1:5" ht="12.75">
      <c r="A177" s="170" t="s">
        <v>796</v>
      </c>
      <c r="B177" s="170" t="s">
        <v>797</v>
      </c>
      <c r="C177" s="170" t="s">
        <v>803</v>
      </c>
      <c r="D177" s="171" t="s">
        <v>1136</v>
      </c>
      <c r="E177" s="172" t="s">
        <v>1137</v>
      </c>
    </row>
    <row r="178" spans="1:5" ht="12.75">
      <c r="A178" s="170" t="s">
        <v>796</v>
      </c>
      <c r="B178" s="170" t="s">
        <v>797</v>
      </c>
      <c r="C178" s="170" t="s">
        <v>803</v>
      </c>
      <c r="D178" s="171" t="s">
        <v>1138</v>
      </c>
      <c r="E178" s="172" t="s">
        <v>1139</v>
      </c>
    </row>
    <row r="179" spans="1:5" ht="12.75">
      <c r="A179" s="170" t="s">
        <v>796</v>
      </c>
      <c r="B179" s="170" t="s">
        <v>797</v>
      </c>
      <c r="C179" s="170" t="s">
        <v>803</v>
      </c>
      <c r="D179" s="171" t="s">
        <v>896</v>
      </c>
      <c r="E179" s="172" t="s">
        <v>1140</v>
      </c>
    </row>
    <row r="180" spans="1:5" ht="12.75">
      <c r="A180" s="170" t="s">
        <v>796</v>
      </c>
      <c r="B180" s="170" t="s">
        <v>797</v>
      </c>
      <c r="C180" s="170" t="s">
        <v>803</v>
      </c>
      <c r="D180" s="171" t="s">
        <v>1141</v>
      </c>
      <c r="E180" s="172" t="s">
        <v>1142</v>
      </c>
    </row>
    <row r="181" spans="1:5" ht="12.75">
      <c r="A181" s="170" t="s">
        <v>796</v>
      </c>
      <c r="B181" s="170" t="s">
        <v>797</v>
      </c>
      <c r="C181" s="170" t="s">
        <v>803</v>
      </c>
      <c r="D181" s="171" t="s">
        <v>1143</v>
      </c>
      <c r="E181" s="172" t="s">
        <v>1144</v>
      </c>
    </row>
    <row r="182" spans="1:5" ht="12.75">
      <c r="A182" s="170" t="s">
        <v>796</v>
      </c>
      <c r="B182" s="170" t="s">
        <v>797</v>
      </c>
      <c r="C182" s="170" t="s">
        <v>803</v>
      </c>
      <c r="D182" s="171" t="s">
        <v>1145</v>
      </c>
      <c r="E182" s="172" t="s">
        <v>1146</v>
      </c>
    </row>
    <row r="183" spans="1:5" ht="12.75">
      <c r="A183" s="170" t="s">
        <v>796</v>
      </c>
      <c r="B183" s="170" t="s">
        <v>797</v>
      </c>
      <c r="C183" s="170" t="s">
        <v>803</v>
      </c>
      <c r="D183" s="171" t="s">
        <v>1147</v>
      </c>
      <c r="E183" s="172" t="s">
        <v>1148</v>
      </c>
    </row>
    <row r="184" spans="1:5" ht="12.75">
      <c r="A184" s="170" t="s">
        <v>796</v>
      </c>
      <c r="B184" s="170" t="s">
        <v>797</v>
      </c>
      <c r="C184" s="170" t="s">
        <v>803</v>
      </c>
      <c r="D184" s="171" t="s">
        <v>1149</v>
      </c>
      <c r="E184" s="172" t="s">
        <v>1150</v>
      </c>
    </row>
    <row r="185" spans="1:5" ht="12.75">
      <c r="A185" s="170" t="s">
        <v>796</v>
      </c>
      <c r="B185" s="170" t="s">
        <v>797</v>
      </c>
      <c r="C185" s="170" t="s">
        <v>803</v>
      </c>
      <c r="D185" s="171" t="s">
        <v>1151</v>
      </c>
      <c r="E185" s="172" t="s">
        <v>1152</v>
      </c>
    </row>
    <row r="186" spans="1:5" ht="12.75">
      <c r="A186" s="170" t="s">
        <v>796</v>
      </c>
      <c r="B186" s="170" t="s">
        <v>797</v>
      </c>
      <c r="C186" s="170" t="s">
        <v>803</v>
      </c>
      <c r="D186" s="171" t="s">
        <v>1153</v>
      </c>
      <c r="E186" s="172" t="s">
        <v>1154</v>
      </c>
    </row>
    <row r="187" spans="1:5" ht="12.75">
      <c r="A187" s="170" t="s">
        <v>796</v>
      </c>
      <c r="B187" s="170" t="s">
        <v>797</v>
      </c>
      <c r="C187" s="170" t="s">
        <v>803</v>
      </c>
      <c r="D187" s="171" t="s">
        <v>1155</v>
      </c>
      <c r="E187" s="172" t="s">
        <v>1156</v>
      </c>
    </row>
    <row r="188" spans="1:5" ht="12.75">
      <c r="A188" s="170" t="s">
        <v>796</v>
      </c>
      <c r="B188" s="170" t="s">
        <v>797</v>
      </c>
      <c r="C188" s="170" t="s">
        <v>803</v>
      </c>
      <c r="D188" s="171" t="s">
        <v>1157</v>
      </c>
      <c r="E188" s="172" t="s">
        <v>1158</v>
      </c>
    </row>
    <row r="189" spans="1:5" ht="12.75">
      <c r="A189" s="170" t="s">
        <v>796</v>
      </c>
      <c r="B189" s="170" t="s">
        <v>797</v>
      </c>
      <c r="C189" s="170" t="s">
        <v>803</v>
      </c>
      <c r="D189" s="171" t="s">
        <v>1159</v>
      </c>
      <c r="E189" s="172" t="s">
        <v>1160</v>
      </c>
    </row>
    <row r="190" spans="1:5" ht="12.75">
      <c r="A190" s="170" t="s">
        <v>796</v>
      </c>
      <c r="B190" s="170" t="s">
        <v>797</v>
      </c>
      <c r="C190" s="170" t="s">
        <v>803</v>
      </c>
      <c r="D190" s="171" t="s">
        <v>1161</v>
      </c>
      <c r="E190" s="172" t="s">
        <v>1162</v>
      </c>
    </row>
    <row r="191" spans="1:5" ht="12.75">
      <c r="A191" s="170" t="s">
        <v>796</v>
      </c>
      <c r="B191" s="170" t="s">
        <v>797</v>
      </c>
      <c r="C191" s="170" t="s">
        <v>803</v>
      </c>
      <c r="D191" s="171" t="s">
        <v>1163</v>
      </c>
      <c r="E191" s="172" t="s">
        <v>1164</v>
      </c>
    </row>
    <row r="192" spans="1:5" ht="12.75">
      <c r="A192" s="170" t="s">
        <v>796</v>
      </c>
      <c r="B192" s="170" t="s">
        <v>797</v>
      </c>
      <c r="C192" s="170" t="s">
        <v>803</v>
      </c>
      <c r="D192" s="171" t="s">
        <v>1165</v>
      </c>
      <c r="E192" s="172" t="s">
        <v>1166</v>
      </c>
    </row>
    <row r="193" spans="1:5" ht="12.75">
      <c r="A193" s="170" t="s">
        <v>796</v>
      </c>
      <c r="B193" s="170" t="s">
        <v>797</v>
      </c>
      <c r="C193" s="170" t="s">
        <v>803</v>
      </c>
      <c r="D193" s="171" t="s">
        <v>1167</v>
      </c>
      <c r="E193" s="172" t="s">
        <v>1168</v>
      </c>
    </row>
    <row r="194" spans="1:5" ht="12.75">
      <c r="A194" s="170" t="s">
        <v>796</v>
      </c>
      <c r="B194" s="170" t="s">
        <v>797</v>
      </c>
      <c r="C194" s="170" t="s">
        <v>803</v>
      </c>
      <c r="D194" s="171" t="s">
        <v>1169</v>
      </c>
      <c r="E194" s="172" t="s">
        <v>1170</v>
      </c>
    </row>
    <row r="195" spans="1:5" ht="12.75">
      <c r="A195" s="170" t="s">
        <v>796</v>
      </c>
      <c r="B195" s="170" t="s">
        <v>797</v>
      </c>
      <c r="C195" s="170" t="s">
        <v>803</v>
      </c>
      <c r="D195" s="171" t="s">
        <v>1171</v>
      </c>
      <c r="E195" s="172" t="s">
        <v>1172</v>
      </c>
    </row>
    <row r="196" spans="1:5" ht="12.75">
      <c r="A196" s="170" t="s">
        <v>796</v>
      </c>
      <c r="B196" s="170" t="s">
        <v>797</v>
      </c>
      <c r="C196" s="170" t="s">
        <v>803</v>
      </c>
      <c r="D196" s="171" t="s">
        <v>1173</v>
      </c>
      <c r="E196" s="172" t="s">
        <v>1174</v>
      </c>
    </row>
    <row r="197" spans="1:5" ht="12.75">
      <c r="A197" s="170" t="s">
        <v>796</v>
      </c>
      <c r="B197" s="170" t="s">
        <v>797</v>
      </c>
      <c r="C197" s="170" t="s">
        <v>803</v>
      </c>
      <c r="D197" s="171" t="s">
        <v>1175</v>
      </c>
      <c r="E197" s="172" t="s">
        <v>1176</v>
      </c>
    </row>
    <row r="198" spans="1:5" ht="12.75">
      <c r="A198" s="170" t="s">
        <v>796</v>
      </c>
      <c r="B198" s="170" t="s">
        <v>797</v>
      </c>
      <c r="C198" s="170" t="s">
        <v>803</v>
      </c>
      <c r="D198" s="171" t="s">
        <v>1020</v>
      </c>
      <c r="E198" s="172" t="s">
        <v>1177</v>
      </c>
    </row>
    <row r="199" spans="1:5" ht="12.75">
      <c r="A199" s="170" t="s">
        <v>796</v>
      </c>
      <c r="B199" s="170" t="s">
        <v>797</v>
      </c>
      <c r="C199" s="170" t="s">
        <v>803</v>
      </c>
      <c r="D199" s="171" t="s">
        <v>1178</v>
      </c>
      <c r="E199" s="172" t="s">
        <v>1179</v>
      </c>
    </row>
    <row r="200" spans="1:5" ht="12.75">
      <c r="A200" s="170" t="s">
        <v>796</v>
      </c>
      <c r="B200" s="170" t="s">
        <v>797</v>
      </c>
      <c r="C200" s="170" t="s">
        <v>803</v>
      </c>
      <c r="D200" s="171" t="s">
        <v>1180</v>
      </c>
      <c r="E200" s="172" t="s">
        <v>1181</v>
      </c>
    </row>
    <row r="201" spans="1:5" ht="12.75">
      <c r="A201" s="170" t="s">
        <v>796</v>
      </c>
      <c r="B201" s="170" t="s">
        <v>797</v>
      </c>
      <c r="C201" s="170" t="s">
        <v>803</v>
      </c>
      <c r="D201" s="171" t="s">
        <v>1182</v>
      </c>
      <c r="E201" s="172" t="s">
        <v>1183</v>
      </c>
    </row>
    <row r="202" spans="1:5" ht="12.75">
      <c r="A202" s="170" t="s">
        <v>796</v>
      </c>
      <c r="B202" s="170" t="s">
        <v>797</v>
      </c>
      <c r="C202" s="170" t="s">
        <v>803</v>
      </c>
      <c r="D202" s="171" t="s">
        <v>1184</v>
      </c>
      <c r="E202" s="172" t="s">
        <v>1185</v>
      </c>
    </row>
    <row r="203" spans="1:5" ht="12.75">
      <c r="A203" s="170" t="s">
        <v>796</v>
      </c>
      <c r="B203" s="170" t="s">
        <v>797</v>
      </c>
      <c r="C203" s="170" t="s">
        <v>803</v>
      </c>
      <c r="D203" s="171" t="s">
        <v>1186</v>
      </c>
      <c r="E203" s="172" t="s">
        <v>1187</v>
      </c>
    </row>
    <row r="204" spans="1:5" ht="12.75">
      <c r="A204" s="170" t="s">
        <v>796</v>
      </c>
      <c r="B204" s="170" t="s">
        <v>797</v>
      </c>
      <c r="C204" s="170" t="s">
        <v>803</v>
      </c>
      <c r="D204" s="171" t="s">
        <v>908</v>
      </c>
      <c r="E204" s="172" t="s">
        <v>1188</v>
      </c>
    </row>
    <row r="205" spans="1:5" ht="12.75">
      <c r="A205" s="170" t="s">
        <v>796</v>
      </c>
      <c r="B205" s="170" t="s">
        <v>797</v>
      </c>
      <c r="C205" s="170" t="s">
        <v>803</v>
      </c>
      <c r="D205" s="171" t="s">
        <v>1189</v>
      </c>
      <c r="E205" s="172" t="s">
        <v>1190</v>
      </c>
    </row>
    <row r="206" spans="1:5" ht="12.75">
      <c r="A206" s="170" t="s">
        <v>796</v>
      </c>
      <c r="B206" s="170" t="s">
        <v>797</v>
      </c>
      <c r="C206" s="170" t="s">
        <v>803</v>
      </c>
      <c r="D206" s="171" t="s">
        <v>1191</v>
      </c>
      <c r="E206" s="172" t="s">
        <v>1192</v>
      </c>
    </row>
    <row r="207" spans="1:5" ht="12.75">
      <c r="A207" s="170" t="s">
        <v>796</v>
      </c>
      <c r="B207" s="170" t="s">
        <v>797</v>
      </c>
      <c r="C207" s="170" t="s">
        <v>803</v>
      </c>
      <c r="D207" s="171" t="s">
        <v>1193</v>
      </c>
      <c r="E207" s="172" t="s">
        <v>1194</v>
      </c>
    </row>
    <row r="208" spans="1:5" ht="12.75">
      <c r="A208" s="170" t="s">
        <v>796</v>
      </c>
      <c r="B208" s="170" t="s">
        <v>797</v>
      </c>
      <c r="C208" s="170" t="s">
        <v>803</v>
      </c>
      <c r="D208" s="171" t="s">
        <v>1195</v>
      </c>
      <c r="E208" s="172" t="s">
        <v>1196</v>
      </c>
    </row>
    <row r="209" spans="1:5" ht="12.75">
      <c r="A209" s="170" t="s">
        <v>796</v>
      </c>
      <c r="B209" s="170" t="s">
        <v>797</v>
      </c>
      <c r="C209" s="170" t="s">
        <v>803</v>
      </c>
      <c r="D209" s="171" t="s">
        <v>1197</v>
      </c>
      <c r="E209" s="172" t="s">
        <v>1198</v>
      </c>
    </row>
    <row r="210" spans="1:5" ht="12.75">
      <c r="A210" s="170" t="s">
        <v>796</v>
      </c>
      <c r="B210" s="170" t="s">
        <v>797</v>
      </c>
      <c r="C210" s="170" t="s">
        <v>803</v>
      </c>
      <c r="D210" s="171" t="s">
        <v>1199</v>
      </c>
      <c r="E210" s="172" t="s">
        <v>1200</v>
      </c>
    </row>
    <row r="211" spans="1:5" ht="12.75">
      <c r="A211" s="170" t="s">
        <v>796</v>
      </c>
      <c r="B211" s="170" t="s">
        <v>797</v>
      </c>
      <c r="C211" s="170" t="s">
        <v>803</v>
      </c>
      <c r="D211" s="171" t="s">
        <v>1201</v>
      </c>
      <c r="E211" s="172" t="s">
        <v>1202</v>
      </c>
    </row>
    <row r="212" spans="1:5" ht="12.75">
      <c r="A212" s="170" t="s">
        <v>796</v>
      </c>
      <c r="B212" s="170" t="s">
        <v>797</v>
      </c>
      <c r="C212" s="170" t="s">
        <v>803</v>
      </c>
      <c r="D212" s="171" t="s">
        <v>1203</v>
      </c>
      <c r="E212" s="172" t="s">
        <v>1204</v>
      </c>
    </row>
    <row r="213" spans="1:5" ht="12.75">
      <c r="A213" s="170" t="s">
        <v>796</v>
      </c>
      <c r="B213" s="170" t="s">
        <v>797</v>
      </c>
      <c r="C213" s="170" t="s">
        <v>803</v>
      </c>
      <c r="D213" s="171" t="s">
        <v>1205</v>
      </c>
      <c r="E213" s="172" t="s">
        <v>1206</v>
      </c>
    </row>
    <row r="214" spans="1:5" ht="12.75">
      <c r="A214" s="170" t="s">
        <v>796</v>
      </c>
      <c r="B214" s="170" t="s">
        <v>797</v>
      </c>
      <c r="C214" s="170" t="s">
        <v>803</v>
      </c>
      <c r="D214" s="171" t="s">
        <v>1067</v>
      </c>
      <c r="E214" s="172" t="s">
        <v>1207</v>
      </c>
    </row>
    <row r="215" spans="1:5" ht="12.75">
      <c r="A215" s="170" t="s">
        <v>796</v>
      </c>
      <c r="B215" s="170" t="s">
        <v>797</v>
      </c>
      <c r="C215" s="170" t="s">
        <v>803</v>
      </c>
      <c r="D215" s="171" t="s">
        <v>1208</v>
      </c>
      <c r="E215" s="172" t="s">
        <v>1209</v>
      </c>
    </row>
    <row r="216" spans="1:5" ht="12.75">
      <c r="A216" s="170" t="s">
        <v>796</v>
      </c>
      <c r="B216" s="170" t="s">
        <v>797</v>
      </c>
      <c r="C216" s="170" t="s">
        <v>803</v>
      </c>
      <c r="D216" s="171" t="s">
        <v>1210</v>
      </c>
      <c r="E216" s="172" t="s">
        <v>1211</v>
      </c>
    </row>
    <row r="217" spans="1:5" ht="12.75">
      <c r="A217" s="170" t="s">
        <v>796</v>
      </c>
      <c r="B217" s="170" t="s">
        <v>797</v>
      </c>
      <c r="C217" s="170" t="s">
        <v>803</v>
      </c>
      <c r="D217" s="171" t="s">
        <v>1212</v>
      </c>
      <c r="E217" s="172" t="s">
        <v>1213</v>
      </c>
    </row>
    <row r="218" spans="1:5" ht="12.75">
      <c r="A218" s="170" t="s">
        <v>796</v>
      </c>
      <c r="B218" s="170" t="s">
        <v>797</v>
      </c>
      <c r="C218" s="170" t="s">
        <v>803</v>
      </c>
      <c r="D218" s="171" t="s">
        <v>1214</v>
      </c>
      <c r="E218" s="172" t="s">
        <v>1215</v>
      </c>
    </row>
    <row r="219" spans="1:5" ht="12.75">
      <c r="A219" s="170" t="s">
        <v>796</v>
      </c>
      <c r="B219" s="170" t="s">
        <v>797</v>
      </c>
      <c r="C219" s="170" t="s">
        <v>803</v>
      </c>
      <c r="D219" s="171" t="s">
        <v>1216</v>
      </c>
      <c r="E219" s="172" t="s">
        <v>1217</v>
      </c>
    </row>
    <row r="220" spans="1:5" ht="12.75">
      <c r="A220" s="170" t="s">
        <v>796</v>
      </c>
      <c r="B220" s="170" t="s">
        <v>797</v>
      </c>
      <c r="C220" s="170" t="s">
        <v>803</v>
      </c>
      <c r="D220" s="171" t="s">
        <v>1218</v>
      </c>
      <c r="E220" s="172" t="s">
        <v>1219</v>
      </c>
    </row>
    <row r="221" spans="1:5" ht="12.75">
      <c r="A221" s="170" t="s">
        <v>796</v>
      </c>
      <c r="B221" s="170" t="s">
        <v>797</v>
      </c>
      <c r="C221" s="170" t="s">
        <v>803</v>
      </c>
      <c r="D221" s="171" t="s">
        <v>1220</v>
      </c>
      <c r="E221" s="172" t="s">
        <v>1221</v>
      </c>
    </row>
    <row r="222" spans="1:5" ht="12.75">
      <c r="A222" s="170" t="s">
        <v>796</v>
      </c>
      <c r="B222" s="170" t="s">
        <v>797</v>
      </c>
      <c r="C222" s="170" t="s">
        <v>803</v>
      </c>
      <c r="D222" s="171" t="s">
        <v>1222</v>
      </c>
      <c r="E222" s="172" t="s">
        <v>1223</v>
      </c>
    </row>
    <row r="223" spans="1:5" ht="12.75">
      <c r="A223" s="170" t="s">
        <v>796</v>
      </c>
      <c r="B223" s="170" t="s">
        <v>797</v>
      </c>
      <c r="C223" s="170" t="s">
        <v>803</v>
      </c>
      <c r="D223" s="171" t="s">
        <v>1224</v>
      </c>
      <c r="E223" s="172" t="s">
        <v>1225</v>
      </c>
    </row>
    <row r="224" spans="1:5" ht="12.75">
      <c r="A224" s="170" t="s">
        <v>796</v>
      </c>
      <c r="B224" s="170" t="s">
        <v>797</v>
      </c>
      <c r="C224" s="170" t="s">
        <v>803</v>
      </c>
      <c r="D224" s="171" t="s">
        <v>1226</v>
      </c>
      <c r="E224" s="172" t="s">
        <v>1227</v>
      </c>
    </row>
    <row r="225" spans="1:5" ht="12.75">
      <c r="A225" s="170" t="s">
        <v>796</v>
      </c>
      <c r="B225" s="170" t="s">
        <v>797</v>
      </c>
      <c r="C225" s="170" t="s">
        <v>803</v>
      </c>
      <c r="D225" s="171" t="s">
        <v>1228</v>
      </c>
      <c r="E225" s="172" t="s">
        <v>1229</v>
      </c>
    </row>
    <row r="226" spans="1:5" ht="12.75">
      <c r="A226" s="170" t="s">
        <v>796</v>
      </c>
      <c r="B226" s="170" t="s">
        <v>797</v>
      </c>
      <c r="C226" s="170" t="s">
        <v>803</v>
      </c>
      <c r="D226" s="171" t="s">
        <v>968</v>
      </c>
      <c r="E226" s="172" t="s">
        <v>1230</v>
      </c>
    </row>
    <row r="227" spans="1:5" ht="12.75">
      <c r="A227" s="170" t="s">
        <v>796</v>
      </c>
      <c r="B227" s="170" t="s">
        <v>797</v>
      </c>
      <c r="C227" s="170" t="s">
        <v>803</v>
      </c>
      <c r="D227" s="171" t="s">
        <v>1231</v>
      </c>
      <c r="E227" s="172" t="s">
        <v>1232</v>
      </c>
    </row>
    <row r="228" spans="1:5" ht="12.75">
      <c r="A228" s="170" t="s">
        <v>796</v>
      </c>
      <c r="B228" s="170" t="s">
        <v>797</v>
      </c>
      <c r="C228" s="170" t="s">
        <v>803</v>
      </c>
      <c r="D228" s="171" t="s">
        <v>1233</v>
      </c>
      <c r="E228" s="172" t="s">
        <v>1234</v>
      </c>
    </row>
    <row r="229" spans="1:5" ht="12.75">
      <c r="A229" s="170" t="s">
        <v>796</v>
      </c>
      <c r="B229" s="170" t="s">
        <v>797</v>
      </c>
      <c r="C229" s="170" t="s">
        <v>803</v>
      </c>
      <c r="D229" s="171" t="s">
        <v>1235</v>
      </c>
      <c r="E229" s="172" t="s">
        <v>1236</v>
      </c>
    </row>
    <row r="230" spans="1:5" ht="12.75">
      <c r="A230" s="170" t="s">
        <v>796</v>
      </c>
      <c r="B230" s="170" t="s">
        <v>797</v>
      </c>
      <c r="C230" s="170" t="s">
        <v>803</v>
      </c>
      <c r="D230" s="171" t="s">
        <v>1050</v>
      </c>
      <c r="E230" s="172" t="s">
        <v>1237</v>
      </c>
    </row>
    <row r="231" spans="1:5" ht="12.75">
      <c r="A231" s="170" t="s">
        <v>796</v>
      </c>
      <c r="B231" s="170" t="s">
        <v>797</v>
      </c>
      <c r="C231" s="170" t="s">
        <v>803</v>
      </c>
      <c r="D231" s="171" t="s">
        <v>1238</v>
      </c>
      <c r="E231" s="172" t="s">
        <v>1239</v>
      </c>
    </row>
    <row r="232" spans="1:5" ht="12.75">
      <c r="A232" s="170" t="s">
        <v>796</v>
      </c>
      <c r="B232" s="170" t="s">
        <v>797</v>
      </c>
      <c r="C232" s="170" t="s">
        <v>803</v>
      </c>
      <c r="D232" s="171" t="s">
        <v>1240</v>
      </c>
      <c r="E232" s="172" t="s">
        <v>1241</v>
      </c>
    </row>
    <row r="233" spans="1:5" ht="12.75">
      <c r="A233" s="170" t="s">
        <v>796</v>
      </c>
      <c r="B233" s="170" t="s">
        <v>797</v>
      </c>
      <c r="C233" s="170" t="s">
        <v>803</v>
      </c>
      <c r="D233" s="171" t="s">
        <v>1046</v>
      </c>
      <c r="E233" s="172" t="s">
        <v>1242</v>
      </c>
    </row>
    <row r="234" spans="1:5" ht="12.75">
      <c r="A234" s="170" t="s">
        <v>796</v>
      </c>
      <c r="B234" s="170" t="s">
        <v>797</v>
      </c>
      <c r="C234" s="170" t="s">
        <v>803</v>
      </c>
      <c r="D234" s="171" t="s">
        <v>1243</v>
      </c>
      <c r="E234" s="172" t="s">
        <v>1244</v>
      </c>
    </row>
    <row r="235" spans="1:5" ht="12.75">
      <c r="A235" s="170" t="s">
        <v>796</v>
      </c>
      <c r="B235" s="170" t="s">
        <v>797</v>
      </c>
      <c r="C235" s="170" t="s">
        <v>803</v>
      </c>
      <c r="D235" s="171" t="s">
        <v>1080</v>
      </c>
      <c r="E235" s="172" t="s">
        <v>1245</v>
      </c>
    </row>
    <row r="236" spans="1:5" ht="12.75">
      <c r="A236" s="170" t="s">
        <v>796</v>
      </c>
      <c r="B236" s="170" t="s">
        <v>797</v>
      </c>
      <c r="C236" s="170" t="s">
        <v>803</v>
      </c>
      <c r="D236" s="171" t="s">
        <v>1246</v>
      </c>
      <c r="E236" s="172" t="s">
        <v>1247</v>
      </c>
    </row>
    <row r="237" spans="1:5" ht="12.75">
      <c r="A237" s="170" t="s">
        <v>796</v>
      </c>
      <c r="B237" s="170" t="s">
        <v>797</v>
      </c>
      <c r="C237" s="170" t="s">
        <v>803</v>
      </c>
      <c r="D237" s="171" t="s">
        <v>1248</v>
      </c>
      <c r="E237" s="172" t="s">
        <v>1249</v>
      </c>
    </row>
    <row r="238" spans="1:5" ht="12.75">
      <c r="A238" s="170" t="s">
        <v>796</v>
      </c>
      <c r="B238" s="170" t="s">
        <v>797</v>
      </c>
      <c r="C238" s="170" t="s">
        <v>803</v>
      </c>
      <c r="D238" s="171" t="s">
        <v>1250</v>
      </c>
      <c r="E238" s="172" t="s">
        <v>1251</v>
      </c>
    </row>
    <row r="239" spans="1:5" ht="12.75">
      <c r="A239" s="170" t="s">
        <v>796</v>
      </c>
      <c r="B239" s="170" t="s">
        <v>797</v>
      </c>
      <c r="C239" s="170" t="s">
        <v>803</v>
      </c>
      <c r="D239" s="171" t="s">
        <v>1252</v>
      </c>
      <c r="E239" s="172" t="s">
        <v>1253</v>
      </c>
    </row>
    <row r="240" spans="1:5" ht="12.75">
      <c r="A240" s="170" t="s">
        <v>796</v>
      </c>
      <c r="B240" s="170" t="s">
        <v>797</v>
      </c>
      <c r="C240" s="170" t="s">
        <v>803</v>
      </c>
      <c r="D240" s="171" t="s">
        <v>1254</v>
      </c>
      <c r="E240" s="172" t="s">
        <v>1255</v>
      </c>
    </row>
    <row r="241" spans="1:5" ht="12.75">
      <c r="A241" s="170" t="s">
        <v>796</v>
      </c>
      <c r="B241" s="170" t="s">
        <v>797</v>
      </c>
      <c r="C241" s="170" t="s">
        <v>803</v>
      </c>
      <c r="D241" s="171" t="s">
        <v>1256</v>
      </c>
      <c r="E241" s="172" t="s">
        <v>1257</v>
      </c>
    </row>
    <row r="242" spans="1:5" ht="12.75">
      <c r="A242" s="170" t="s">
        <v>796</v>
      </c>
      <c r="B242" s="170" t="s">
        <v>797</v>
      </c>
      <c r="C242" s="170" t="s">
        <v>803</v>
      </c>
      <c r="D242" s="171" t="s">
        <v>1258</v>
      </c>
      <c r="E242" s="172" t="s">
        <v>1259</v>
      </c>
    </row>
    <row r="243" spans="1:5" ht="12.75">
      <c r="A243" s="170" t="s">
        <v>796</v>
      </c>
      <c r="B243" s="170" t="s">
        <v>797</v>
      </c>
      <c r="C243" s="170" t="s">
        <v>803</v>
      </c>
      <c r="D243" s="171" t="s">
        <v>1260</v>
      </c>
      <c r="E243" s="172" t="s">
        <v>1261</v>
      </c>
    </row>
    <row r="244" spans="1:5" ht="12.75">
      <c r="A244" s="170" t="s">
        <v>796</v>
      </c>
      <c r="B244" s="170" t="s">
        <v>797</v>
      </c>
      <c r="C244" s="170" t="s">
        <v>803</v>
      </c>
      <c r="D244" s="171" t="s">
        <v>1262</v>
      </c>
      <c r="E244" s="172" t="s">
        <v>1263</v>
      </c>
    </row>
    <row r="245" spans="1:5" ht="12.75">
      <c r="A245" s="170" t="s">
        <v>796</v>
      </c>
      <c r="B245" s="170" t="s">
        <v>797</v>
      </c>
      <c r="C245" s="170" t="s">
        <v>803</v>
      </c>
      <c r="D245" s="171" t="s">
        <v>1264</v>
      </c>
      <c r="E245" s="172" t="s">
        <v>1265</v>
      </c>
    </row>
    <row r="246" spans="1:5" ht="12.75">
      <c r="A246" s="170" t="s">
        <v>796</v>
      </c>
      <c r="B246" s="170" t="s">
        <v>797</v>
      </c>
      <c r="C246" s="170" t="s">
        <v>803</v>
      </c>
      <c r="D246" s="171" t="s">
        <v>1266</v>
      </c>
      <c r="E246" s="172" t="s">
        <v>1267</v>
      </c>
    </row>
    <row r="247" spans="1:5" ht="12.75">
      <c r="A247" s="170" t="s">
        <v>796</v>
      </c>
      <c r="B247" s="170" t="s">
        <v>797</v>
      </c>
      <c r="C247" s="170" t="s">
        <v>803</v>
      </c>
      <c r="D247" s="171" t="s">
        <v>1268</v>
      </c>
      <c r="E247" s="172" t="s">
        <v>1269</v>
      </c>
    </row>
    <row r="248" spans="1:5" ht="12.75">
      <c r="A248" s="170" t="s">
        <v>796</v>
      </c>
      <c r="B248" s="170" t="s">
        <v>797</v>
      </c>
      <c r="C248" s="170" t="s">
        <v>803</v>
      </c>
      <c r="D248" s="171" t="s">
        <v>1270</v>
      </c>
      <c r="E248" s="172" t="s">
        <v>1271</v>
      </c>
    </row>
    <row r="249" spans="1:5" ht="12.75">
      <c r="A249" s="170" t="s">
        <v>796</v>
      </c>
      <c r="B249" s="170" t="s">
        <v>797</v>
      </c>
      <c r="C249" s="170" t="s">
        <v>803</v>
      </c>
      <c r="D249" s="171" t="s">
        <v>1272</v>
      </c>
      <c r="E249" s="172" t="s">
        <v>1273</v>
      </c>
    </row>
    <row r="250" spans="1:5" ht="12.75">
      <c r="A250" s="170" t="s">
        <v>796</v>
      </c>
      <c r="B250" s="170" t="s">
        <v>797</v>
      </c>
      <c r="C250" s="170" t="s">
        <v>803</v>
      </c>
      <c r="D250" s="171" t="s">
        <v>1274</v>
      </c>
      <c r="E250" s="172" t="s">
        <v>1275</v>
      </c>
    </row>
    <row r="251" spans="1:5" ht="12.75">
      <c r="A251" s="170" t="s">
        <v>796</v>
      </c>
      <c r="B251" s="170" t="s">
        <v>797</v>
      </c>
      <c r="C251" s="170" t="s">
        <v>803</v>
      </c>
      <c r="D251" s="171" t="s">
        <v>1276</v>
      </c>
      <c r="E251" s="172" t="s">
        <v>1277</v>
      </c>
    </row>
    <row r="252" spans="1:5" ht="12.75">
      <c r="A252" s="170" t="s">
        <v>796</v>
      </c>
      <c r="B252" s="170" t="s">
        <v>797</v>
      </c>
      <c r="C252" s="170" t="s">
        <v>803</v>
      </c>
      <c r="D252" s="171" t="s">
        <v>1278</v>
      </c>
      <c r="E252" s="172" t="s">
        <v>1279</v>
      </c>
    </row>
    <row r="253" spans="1:5" ht="12.75">
      <c r="A253" s="170" t="s">
        <v>796</v>
      </c>
      <c r="B253" s="170" t="s">
        <v>797</v>
      </c>
      <c r="C253" s="170" t="s">
        <v>803</v>
      </c>
      <c r="D253" s="171" t="s">
        <v>1280</v>
      </c>
      <c r="E253" s="172" t="s">
        <v>1281</v>
      </c>
    </row>
    <row r="254" spans="1:5" ht="12.75">
      <c r="A254" s="170" t="s">
        <v>796</v>
      </c>
      <c r="B254" s="170" t="s">
        <v>797</v>
      </c>
      <c r="C254" s="170" t="s">
        <v>803</v>
      </c>
      <c r="D254" s="171" t="s">
        <v>1282</v>
      </c>
      <c r="E254" s="172" t="s">
        <v>1283</v>
      </c>
    </row>
    <row r="255" spans="1:5" ht="12.75">
      <c r="A255" s="170" t="s">
        <v>796</v>
      </c>
      <c r="B255" s="170" t="s">
        <v>797</v>
      </c>
      <c r="C255" s="170" t="s">
        <v>803</v>
      </c>
      <c r="D255" s="171" t="s">
        <v>1284</v>
      </c>
      <c r="E255" s="172" t="s">
        <v>1285</v>
      </c>
    </row>
    <row r="256" spans="1:5" ht="12.75">
      <c r="A256" s="170" t="s">
        <v>796</v>
      </c>
      <c r="B256" s="170" t="s">
        <v>797</v>
      </c>
      <c r="C256" s="170" t="s">
        <v>803</v>
      </c>
      <c r="D256" s="171" t="s">
        <v>1286</v>
      </c>
      <c r="E256" s="172" t="s">
        <v>1287</v>
      </c>
    </row>
    <row r="257" spans="1:5" ht="12.75">
      <c r="A257" s="170" t="s">
        <v>796</v>
      </c>
      <c r="B257" s="170" t="s">
        <v>797</v>
      </c>
      <c r="C257" s="170" t="s">
        <v>803</v>
      </c>
      <c r="D257" s="171" t="s">
        <v>1288</v>
      </c>
      <c r="E257" s="172" t="s">
        <v>1289</v>
      </c>
    </row>
    <row r="258" spans="1:5" ht="12.75">
      <c r="A258" s="170" t="s">
        <v>796</v>
      </c>
      <c r="B258" s="170" t="s">
        <v>797</v>
      </c>
      <c r="C258" s="170" t="s">
        <v>803</v>
      </c>
      <c r="D258" s="171" t="s">
        <v>1290</v>
      </c>
      <c r="E258" s="172" t="s">
        <v>1291</v>
      </c>
    </row>
    <row r="259" spans="1:5" ht="12.75">
      <c r="A259" s="170" t="s">
        <v>796</v>
      </c>
      <c r="B259" s="170" t="s">
        <v>797</v>
      </c>
      <c r="C259" s="170" t="s">
        <v>803</v>
      </c>
      <c r="D259" s="171" t="s">
        <v>1292</v>
      </c>
      <c r="E259" s="172" t="s">
        <v>1293</v>
      </c>
    </row>
    <row r="260" spans="1:5" ht="12.75">
      <c r="A260" s="170" t="s">
        <v>796</v>
      </c>
      <c r="B260" s="170" t="s">
        <v>797</v>
      </c>
      <c r="C260" s="170" t="s">
        <v>803</v>
      </c>
      <c r="D260" s="171" t="s">
        <v>1294</v>
      </c>
      <c r="E260" s="172" t="s">
        <v>1295</v>
      </c>
    </row>
    <row r="261" spans="1:5" ht="12.75">
      <c r="A261" s="170" t="s">
        <v>796</v>
      </c>
      <c r="B261" s="170" t="s">
        <v>797</v>
      </c>
      <c r="C261" s="170" t="s">
        <v>803</v>
      </c>
      <c r="D261" s="171" t="s">
        <v>1296</v>
      </c>
      <c r="E261" s="172" t="s">
        <v>1297</v>
      </c>
    </row>
    <row r="262" spans="1:5" ht="12.75">
      <c r="A262" s="170" t="s">
        <v>796</v>
      </c>
      <c r="B262" s="170" t="s">
        <v>797</v>
      </c>
      <c r="C262" s="170" t="s">
        <v>803</v>
      </c>
      <c r="D262" s="171" t="s">
        <v>1298</v>
      </c>
      <c r="E262" s="172" t="s">
        <v>1299</v>
      </c>
    </row>
    <row r="263" spans="1:5" ht="12.75">
      <c r="A263" s="170" t="s">
        <v>796</v>
      </c>
      <c r="B263" s="170" t="s">
        <v>797</v>
      </c>
      <c r="C263" s="170" t="s">
        <v>803</v>
      </c>
      <c r="D263" s="171" t="s">
        <v>1300</v>
      </c>
      <c r="E263" s="172" t="s">
        <v>1301</v>
      </c>
    </row>
    <row r="264" spans="1:5" ht="12.75">
      <c r="A264" s="170" t="s">
        <v>796</v>
      </c>
      <c r="B264" s="170" t="s">
        <v>797</v>
      </c>
      <c r="C264" s="170" t="s">
        <v>803</v>
      </c>
      <c r="D264" s="171" t="s">
        <v>1302</v>
      </c>
      <c r="E264" s="172" t="s">
        <v>1303</v>
      </c>
    </row>
    <row r="265" spans="1:5" ht="12.75">
      <c r="A265" s="170" t="s">
        <v>796</v>
      </c>
      <c r="B265" s="170" t="s">
        <v>797</v>
      </c>
      <c r="C265" s="170" t="s">
        <v>801</v>
      </c>
      <c r="D265" s="171" t="s">
        <v>799</v>
      </c>
      <c r="E265" s="172" t="s">
        <v>800</v>
      </c>
    </row>
    <row r="266" spans="1:5" s="184" customFormat="1" ht="12.75">
      <c r="A266" s="182" t="s">
        <v>796</v>
      </c>
      <c r="B266" s="182" t="s">
        <v>797</v>
      </c>
      <c r="C266" s="182" t="s">
        <v>801</v>
      </c>
      <c r="D266" s="183" t="s">
        <v>799</v>
      </c>
      <c r="E266" s="172" t="s">
        <v>800</v>
      </c>
    </row>
    <row r="267" spans="1:5" ht="12.75">
      <c r="A267" s="170" t="s">
        <v>796</v>
      </c>
      <c r="B267" s="170" t="s">
        <v>797</v>
      </c>
      <c r="C267" s="170" t="s">
        <v>801</v>
      </c>
      <c r="D267" s="171" t="s">
        <v>799</v>
      </c>
      <c r="E267" s="172" t="s">
        <v>800</v>
      </c>
    </row>
    <row r="268" spans="1:5" ht="12.75">
      <c r="A268" s="170" t="s">
        <v>796</v>
      </c>
      <c r="B268" s="170" t="s">
        <v>797</v>
      </c>
      <c r="C268" s="170" t="s">
        <v>803</v>
      </c>
      <c r="D268" s="171" t="s">
        <v>1304</v>
      </c>
      <c r="E268" s="172" t="s">
        <v>1305</v>
      </c>
    </row>
    <row r="269" spans="1:5" ht="12.75">
      <c r="A269" s="170" t="s">
        <v>796</v>
      </c>
      <c r="B269" s="170" t="s">
        <v>797</v>
      </c>
      <c r="C269" s="170" t="s">
        <v>803</v>
      </c>
      <c r="D269" s="171" t="s">
        <v>1306</v>
      </c>
      <c r="E269" s="172" t="s">
        <v>1307</v>
      </c>
    </row>
    <row r="270" spans="1:5" ht="12.75">
      <c r="A270" s="170" t="s">
        <v>796</v>
      </c>
      <c r="B270" s="170" t="s">
        <v>797</v>
      </c>
      <c r="C270" s="170" t="s">
        <v>803</v>
      </c>
      <c r="D270" s="171" t="s">
        <v>1308</v>
      </c>
      <c r="E270" s="172" t="s">
        <v>1309</v>
      </c>
    </row>
    <row r="271" spans="1:5" ht="12.75">
      <c r="A271" s="170" t="s">
        <v>796</v>
      </c>
      <c r="B271" s="170" t="s">
        <v>797</v>
      </c>
      <c r="C271" s="170" t="s">
        <v>803</v>
      </c>
      <c r="D271" s="171" t="s">
        <v>1310</v>
      </c>
      <c r="E271" s="172" t="s">
        <v>1311</v>
      </c>
    </row>
    <row r="272" spans="1:5" ht="12.75">
      <c r="A272" s="170" t="s">
        <v>796</v>
      </c>
      <c r="B272" s="170" t="s">
        <v>797</v>
      </c>
      <c r="C272" s="170" t="s">
        <v>803</v>
      </c>
      <c r="D272" s="171" t="s">
        <v>1312</v>
      </c>
      <c r="E272" s="172" t="s">
        <v>1313</v>
      </c>
    </row>
    <row r="273" spans="1:5" ht="12.75">
      <c r="A273" s="170" t="s">
        <v>796</v>
      </c>
      <c r="B273" s="170" t="s">
        <v>797</v>
      </c>
      <c r="C273" s="170" t="s">
        <v>803</v>
      </c>
      <c r="D273" s="171" t="s">
        <v>1314</v>
      </c>
      <c r="E273" s="172" t="s">
        <v>1315</v>
      </c>
    </row>
    <row r="274" spans="1:5" ht="12.75">
      <c r="A274" s="170" t="s">
        <v>796</v>
      </c>
      <c r="B274" s="170" t="s">
        <v>797</v>
      </c>
      <c r="C274" s="170" t="s">
        <v>803</v>
      </c>
      <c r="D274" s="171" t="s">
        <v>1316</v>
      </c>
      <c r="E274" s="172" t="s">
        <v>1317</v>
      </c>
    </row>
    <row r="275" spans="1:5" ht="12.75">
      <c r="A275" s="170" t="s">
        <v>796</v>
      </c>
      <c r="B275" s="170" t="s">
        <v>797</v>
      </c>
      <c r="C275" s="170" t="s">
        <v>803</v>
      </c>
      <c r="D275" s="171" t="s">
        <v>1318</v>
      </c>
      <c r="E275" s="172" t="s">
        <v>1319</v>
      </c>
    </row>
    <row r="276" spans="1:5" ht="12.75">
      <c r="A276" s="170" t="s">
        <v>796</v>
      </c>
      <c r="B276" s="170" t="s">
        <v>797</v>
      </c>
      <c r="C276" s="170" t="s">
        <v>803</v>
      </c>
      <c r="D276" s="171" t="s">
        <v>1320</v>
      </c>
      <c r="E276" s="172" t="s">
        <v>1321</v>
      </c>
    </row>
    <row r="277" spans="1:5" ht="12.75">
      <c r="A277" s="170" t="s">
        <v>796</v>
      </c>
      <c r="B277" s="170" t="s">
        <v>797</v>
      </c>
      <c r="C277" s="170" t="s">
        <v>803</v>
      </c>
      <c r="D277" s="171" t="s">
        <v>1322</v>
      </c>
      <c r="E277" s="172" t="s">
        <v>1323</v>
      </c>
    </row>
    <row r="278" spans="1:5" ht="12.75">
      <c r="A278" s="170" t="s">
        <v>796</v>
      </c>
      <c r="B278" s="170" t="s">
        <v>797</v>
      </c>
      <c r="C278" s="170" t="s">
        <v>803</v>
      </c>
      <c r="D278" s="171" t="s">
        <v>1324</v>
      </c>
      <c r="E278" s="172" t="s">
        <v>1325</v>
      </c>
    </row>
    <row r="279" spans="1:5" ht="12.75">
      <c r="A279" s="170" t="s">
        <v>796</v>
      </c>
      <c r="B279" s="170" t="s">
        <v>797</v>
      </c>
      <c r="C279" s="170" t="s">
        <v>803</v>
      </c>
      <c r="D279" s="171" t="s">
        <v>1326</v>
      </c>
      <c r="E279" s="172" t="s">
        <v>1327</v>
      </c>
    </row>
    <row r="280" spans="1:5" ht="12.75">
      <c r="A280" s="170" t="s">
        <v>796</v>
      </c>
      <c r="B280" s="170" t="s">
        <v>797</v>
      </c>
      <c r="C280" s="170" t="s">
        <v>803</v>
      </c>
      <c r="D280" s="171" t="s">
        <v>1328</v>
      </c>
      <c r="E280" s="172" t="s">
        <v>1329</v>
      </c>
    </row>
    <row r="281" spans="1:5" ht="12.75">
      <c r="A281" s="170" t="s">
        <v>796</v>
      </c>
      <c r="B281" s="170" t="s">
        <v>797</v>
      </c>
      <c r="C281" s="170" t="s">
        <v>803</v>
      </c>
      <c r="D281" s="171" t="s">
        <v>1330</v>
      </c>
      <c r="E281" s="172" t="s">
        <v>1331</v>
      </c>
    </row>
    <row r="282" spans="1:5" ht="12.75">
      <c r="A282" s="170" t="s">
        <v>796</v>
      </c>
      <c r="B282" s="170" t="s">
        <v>797</v>
      </c>
      <c r="C282" s="170" t="s">
        <v>803</v>
      </c>
      <c r="D282" s="171" t="s">
        <v>1332</v>
      </c>
      <c r="E282" s="172" t="s">
        <v>1333</v>
      </c>
    </row>
    <row r="283" spans="1:5" ht="12.75">
      <c r="A283" s="170" t="s">
        <v>796</v>
      </c>
      <c r="B283" s="170" t="s">
        <v>797</v>
      </c>
      <c r="C283" s="170" t="s">
        <v>803</v>
      </c>
      <c r="D283" s="171" t="s">
        <v>1334</v>
      </c>
      <c r="E283" s="172" t="s">
        <v>1335</v>
      </c>
    </row>
    <row r="284" spans="1:5" ht="12.75">
      <c r="A284" s="170" t="s">
        <v>796</v>
      </c>
      <c r="B284" s="170" t="s">
        <v>797</v>
      </c>
      <c r="C284" s="170" t="s">
        <v>803</v>
      </c>
      <c r="D284" s="171" t="s">
        <v>1336</v>
      </c>
      <c r="E284" s="172" t="s">
        <v>1337</v>
      </c>
    </row>
    <row r="285" spans="1:5" ht="12.75">
      <c r="A285" s="170" t="s">
        <v>796</v>
      </c>
      <c r="B285" s="170" t="s">
        <v>797</v>
      </c>
      <c r="C285" s="170" t="s">
        <v>803</v>
      </c>
      <c r="D285" s="171" t="s">
        <v>1338</v>
      </c>
      <c r="E285" s="172" t="s">
        <v>1339</v>
      </c>
    </row>
    <row r="286" spans="1:5" ht="12.75">
      <c r="A286" s="170" t="s">
        <v>796</v>
      </c>
      <c r="B286" s="170" t="s">
        <v>797</v>
      </c>
      <c r="C286" s="170" t="s">
        <v>803</v>
      </c>
      <c r="D286" s="171" t="s">
        <v>1340</v>
      </c>
      <c r="E286" s="172" t="s">
        <v>1341</v>
      </c>
    </row>
    <row r="287" spans="1:5" ht="12.75">
      <c r="A287" s="170" t="s">
        <v>796</v>
      </c>
      <c r="B287" s="170" t="s">
        <v>797</v>
      </c>
      <c r="C287" s="170" t="s">
        <v>803</v>
      </c>
      <c r="D287" s="171" t="s">
        <v>1342</v>
      </c>
      <c r="E287" s="172" t="s">
        <v>1343</v>
      </c>
    </row>
    <row r="288" spans="1:5" ht="12.75">
      <c r="A288" s="170" t="s">
        <v>796</v>
      </c>
      <c r="B288" s="170" t="s">
        <v>797</v>
      </c>
      <c r="C288" s="170" t="s">
        <v>803</v>
      </c>
      <c r="D288" s="171" t="s">
        <v>1344</v>
      </c>
      <c r="E288" s="172" t="s">
        <v>1345</v>
      </c>
    </row>
    <row r="289" spans="1:5" ht="12.75">
      <c r="A289" s="170" t="s">
        <v>796</v>
      </c>
      <c r="B289" s="170" t="s">
        <v>797</v>
      </c>
      <c r="C289" s="170" t="s">
        <v>803</v>
      </c>
      <c r="D289" s="171" t="s">
        <v>1346</v>
      </c>
      <c r="E289" s="172" t="s">
        <v>1347</v>
      </c>
    </row>
    <row r="290" spans="1:5" ht="12.75">
      <c r="A290" s="170" t="s">
        <v>796</v>
      </c>
      <c r="B290" s="170" t="s">
        <v>797</v>
      </c>
      <c r="C290" s="170" t="s">
        <v>803</v>
      </c>
      <c r="D290" s="171" t="s">
        <v>1348</v>
      </c>
      <c r="E290" s="172" t="s">
        <v>1349</v>
      </c>
    </row>
    <row r="291" spans="1:5" ht="12.75">
      <c r="A291" s="170" t="s">
        <v>796</v>
      </c>
      <c r="B291" s="170" t="s">
        <v>797</v>
      </c>
      <c r="C291" s="170" t="s">
        <v>803</v>
      </c>
      <c r="D291" s="171" t="s">
        <v>1350</v>
      </c>
      <c r="E291" s="172" t="s">
        <v>1351</v>
      </c>
    </row>
    <row r="292" spans="1:5" ht="12.75">
      <c r="A292" s="170" t="s">
        <v>796</v>
      </c>
      <c r="B292" s="170" t="s">
        <v>797</v>
      </c>
      <c r="C292" s="170" t="s">
        <v>803</v>
      </c>
      <c r="D292" s="171" t="s">
        <v>1352</v>
      </c>
      <c r="E292" s="172" t="s">
        <v>1353</v>
      </c>
    </row>
    <row r="293" spans="1:5" ht="12.75">
      <c r="A293" s="170" t="s">
        <v>796</v>
      </c>
      <c r="B293" s="170" t="s">
        <v>797</v>
      </c>
      <c r="C293" s="170" t="s">
        <v>803</v>
      </c>
      <c r="D293" s="171" t="s">
        <v>1354</v>
      </c>
      <c r="E293" s="172" t="s">
        <v>1355</v>
      </c>
    </row>
    <row r="294" spans="1:5" ht="12.75">
      <c r="A294" s="170" t="s">
        <v>796</v>
      </c>
      <c r="B294" s="170" t="s">
        <v>797</v>
      </c>
      <c r="C294" s="170" t="s">
        <v>803</v>
      </c>
      <c r="D294" s="171" t="s">
        <v>1356</v>
      </c>
      <c r="E294" s="172" t="s">
        <v>1357</v>
      </c>
    </row>
    <row r="295" spans="1:5" ht="12.75">
      <c r="A295" s="170" t="s">
        <v>796</v>
      </c>
      <c r="B295" s="170" t="s">
        <v>797</v>
      </c>
      <c r="C295" s="170" t="s">
        <v>803</v>
      </c>
      <c r="D295" s="171" t="s">
        <v>1358</v>
      </c>
      <c r="E295" s="172" t="s">
        <v>1359</v>
      </c>
    </row>
    <row r="296" spans="1:5" ht="12.75">
      <c r="A296" s="170" t="s">
        <v>796</v>
      </c>
      <c r="B296" s="170" t="s">
        <v>797</v>
      </c>
      <c r="C296" s="170" t="s">
        <v>803</v>
      </c>
      <c r="D296" s="171" t="s">
        <v>1360</v>
      </c>
      <c r="E296" s="172" t="s">
        <v>1361</v>
      </c>
    </row>
    <row r="297" spans="1:5" ht="12.75">
      <c r="A297" s="170" t="s">
        <v>796</v>
      </c>
      <c r="B297" s="170" t="s">
        <v>797</v>
      </c>
      <c r="C297" s="170" t="s">
        <v>803</v>
      </c>
      <c r="D297" s="171" t="s">
        <v>1362</v>
      </c>
      <c r="E297" s="172" t="s">
        <v>1363</v>
      </c>
    </row>
    <row r="298" spans="1:5" ht="12.75">
      <c r="A298" s="170" t="s">
        <v>796</v>
      </c>
      <c r="B298" s="170" t="s">
        <v>797</v>
      </c>
      <c r="C298" s="170" t="s">
        <v>803</v>
      </c>
      <c r="D298" s="171" t="s">
        <v>1364</v>
      </c>
      <c r="E298" s="172" t="s">
        <v>1365</v>
      </c>
    </row>
    <row r="299" spans="1:5" ht="12.75">
      <c r="A299" s="170" t="s">
        <v>796</v>
      </c>
      <c r="B299" s="170" t="s">
        <v>797</v>
      </c>
      <c r="C299" s="170" t="s">
        <v>803</v>
      </c>
      <c r="D299" s="171" t="s">
        <v>1366</v>
      </c>
      <c r="E299" s="172" t="s">
        <v>1367</v>
      </c>
    </row>
    <row r="300" spans="1:5" ht="12.75">
      <c r="A300" s="170" t="s">
        <v>796</v>
      </c>
      <c r="B300" s="170" t="s">
        <v>797</v>
      </c>
      <c r="C300" s="170" t="s">
        <v>803</v>
      </c>
      <c r="D300" s="171" t="s">
        <v>1368</v>
      </c>
      <c r="E300" s="172" t="s">
        <v>1369</v>
      </c>
    </row>
    <row r="301" spans="1:5" ht="12.75">
      <c r="A301" s="170" t="s">
        <v>796</v>
      </c>
      <c r="B301" s="170" t="s">
        <v>797</v>
      </c>
      <c r="C301" s="170" t="s">
        <v>803</v>
      </c>
      <c r="D301" s="171" t="s">
        <v>1370</v>
      </c>
      <c r="E301" s="172" t="s">
        <v>1371</v>
      </c>
    </row>
    <row r="302" spans="1:5" ht="12.75">
      <c r="A302" s="170" t="s">
        <v>796</v>
      </c>
      <c r="B302" s="170" t="s">
        <v>797</v>
      </c>
      <c r="C302" s="170" t="s">
        <v>803</v>
      </c>
      <c r="D302" s="171" t="s">
        <v>1372</v>
      </c>
      <c r="E302" s="172" t="s">
        <v>1373</v>
      </c>
    </row>
    <row r="303" spans="1:5" ht="12.75">
      <c r="A303" s="170" t="s">
        <v>796</v>
      </c>
      <c r="B303" s="170" t="s">
        <v>797</v>
      </c>
      <c r="C303" s="170" t="s">
        <v>803</v>
      </c>
      <c r="D303" s="171" t="s">
        <v>1374</v>
      </c>
      <c r="E303" s="172" t="s">
        <v>1375</v>
      </c>
    </row>
    <row r="304" spans="1:5" ht="12.75">
      <c r="A304" s="170" t="s">
        <v>796</v>
      </c>
      <c r="B304" s="170" t="s">
        <v>797</v>
      </c>
      <c r="C304" s="170" t="s">
        <v>803</v>
      </c>
      <c r="D304" s="171" t="s">
        <v>1376</v>
      </c>
      <c r="E304" s="172" t="s">
        <v>1377</v>
      </c>
    </row>
    <row r="305" spans="1:5" ht="12.75">
      <c r="A305" s="170" t="s">
        <v>796</v>
      </c>
      <c r="B305" s="170" t="s">
        <v>797</v>
      </c>
      <c r="C305" s="170" t="s">
        <v>803</v>
      </c>
      <c r="D305" s="171" t="s">
        <v>1378</v>
      </c>
      <c r="E305" s="172" t="s">
        <v>1379</v>
      </c>
    </row>
    <row r="306" spans="1:5" ht="12.75">
      <c r="A306" s="170" t="s">
        <v>796</v>
      </c>
      <c r="B306" s="170" t="s">
        <v>797</v>
      </c>
      <c r="C306" s="170" t="s">
        <v>803</v>
      </c>
      <c r="D306" s="171" t="s">
        <v>1380</v>
      </c>
      <c r="E306" s="172" t="s">
        <v>1381</v>
      </c>
    </row>
    <row r="307" spans="1:5" ht="12.75">
      <c r="A307" s="170" t="s">
        <v>796</v>
      </c>
      <c r="B307" s="170" t="s">
        <v>797</v>
      </c>
      <c r="C307" s="170" t="s">
        <v>803</v>
      </c>
      <c r="D307" s="171" t="s">
        <v>1382</v>
      </c>
      <c r="E307" s="172" t="s">
        <v>1383</v>
      </c>
    </row>
    <row r="308" spans="1:5" ht="12.75">
      <c r="A308" s="170" t="s">
        <v>796</v>
      </c>
      <c r="B308" s="170" t="s">
        <v>797</v>
      </c>
      <c r="C308" s="170" t="s">
        <v>803</v>
      </c>
      <c r="D308" s="171" t="s">
        <v>1384</v>
      </c>
      <c r="E308" s="172" t="s">
        <v>1385</v>
      </c>
    </row>
    <row r="309" spans="1:5" ht="12.75">
      <c r="A309" s="170" t="s">
        <v>796</v>
      </c>
      <c r="B309" s="170" t="s">
        <v>797</v>
      </c>
      <c r="C309" s="170" t="s">
        <v>803</v>
      </c>
      <c r="D309" s="171" t="s">
        <v>1386</v>
      </c>
      <c r="E309" s="172" t="s">
        <v>1387</v>
      </c>
    </row>
    <row r="310" spans="1:5" ht="12.75">
      <c r="A310" s="170" t="s">
        <v>796</v>
      </c>
      <c r="B310" s="170" t="s">
        <v>797</v>
      </c>
      <c r="C310" s="170" t="s">
        <v>803</v>
      </c>
      <c r="D310" s="171" t="s">
        <v>1388</v>
      </c>
      <c r="E310" s="172" t="s">
        <v>1389</v>
      </c>
    </row>
    <row r="311" spans="1:5" ht="12.75">
      <c r="A311" s="170" t="s">
        <v>796</v>
      </c>
      <c r="B311" s="170" t="s">
        <v>797</v>
      </c>
      <c r="C311" s="170" t="s">
        <v>803</v>
      </c>
      <c r="D311" s="171" t="s">
        <v>1390</v>
      </c>
      <c r="E311" s="172" t="s">
        <v>1391</v>
      </c>
    </row>
    <row r="312" spans="1:5" ht="12.75">
      <c r="A312" s="170" t="s">
        <v>796</v>
      </c>
      <c r="B312" s="170" t="s">
        <v>797</v>
      </c>
      <c r="C312" s="170" t="s">
        <v>803</v>
      </c>
      <c r="D312" s="171" t="s">
        <v>1392</v>
      </c>
      <c r="E312" s="172" t="s">
        <v>1393</v>
      </c>
    </row>
    <row r="313" spans="1:5" ht="12.75">
      <c r="A313" s="170" t="s">
        <v>796</v>
      </c>
      <c r="B313" s="170" t="s">
        <v>797</v>
      </c>
      <c r="C313" s="170" t="s">
        <v>803</v>
      </c>
      <c r="D313" s="171" t="s">
        <v>1394</v>
      </c>
      <c r="E313" s="172" t="s">
        <v>1395</v>
      </c>
    </row>
    <row r="314" spans="1:5" ht="12.75">
      <c r="A314" s="170" t="s">
        <v>796</v>
      </c>
      <c r="B314" s="170" t="s">
        <v>797</v>
      </c>
      <c r="C314" s="170" t="s">
        <v>803</v>
      </c>
      <c r="D314" s="171" t="s">
        <v>1396</v>
      </c>
      <c r="E314" s="172" t="s">
        <v>1397</v>
      </c>
    </row>
    <row r="315" spans="1:5" ht="12.75">
      <c r="A315" s="170" t="s">
        <v>796</v>
      </c>
      <c r="B315" s="170" t="s">
        <v>797</v>
      </c>
      <c r="C315" s="170" t="s">
        <v>803</v>
      </c>
      <c r="D315" s="171" t="s">
        <v>1398</v>
      </c>
      <c r="E315" s="172" t="s">
        <v>1399</v>
      </c>
    </row>
    <row r="316" spans="1:5" ht="12.75">
      <c r="A316" s="170" t="s">
        <v>796</v>
      </c>
      <c r="B316" s="170" t="s">
        <v>797</v>
      </c>
      <c r="C316" s="170" t="s">
        <v>803</v>
      </c>
      <c r="D316" s="171" t="s">
        <v>1400</v>
      </c>
      <c r="E316" s="172" t="s">
        <v>1401</v>
      </c>
    </row>
    <row r="317" spans="1:5" ht="12.75">
      <c r="A317" s="170" t="s">
        <v>796</v>
      </c>
      <c r="B317" s="170" t="s">
        <v>797</v>
      </c>
      <c r="C317" s="170" t="s">
        <v>803</v>
      </c>
      <c r="D317" s="171" t="s">
        <v>1402</v>
      </c>
      <c r="E317" s="172" t="s">
        <v>1403</v>
      </c>
    </row>
    <row r="318" spans="1:5" ht="12.75">
      <c r="A318" s="170" t="s">
        <v>796</v>
      </c>
      <c r="B318" s="170" t="s">
        <v>797</v>
      </c>
      <c r="C318" s="170" t="s">
        <v>803</v>
      </c>
      <c r="D318" s="171" t="s">
        <v>1404</v>
      </c>
      <c r="E318" s="172" t="s">
        <v>1405</v>
      </c>
    </row>
    <row r="319" spans="1:5" ht="12.75">
      <c r="A319" s="170" t="s">
        <v>796</v>
      </c>
      <c r="B319" s="170" t="s">
        <v>797</v>
      </c>
      <c r="C319" s="170" t="s">
        <v>803</v>
      </c>
      <c r="D319" s="171" t="s">
        <v>1406</v>
      </c>
      <c r="E319" s="172" t="s">
        <v>1407</v>
      </c>
    </row>
    <row r="320" spans="1:5" ht="12.75">
      <c r="A320" s="170" t="s">
        <v>796</v>
      </c>
      <c r="B320" s="170" t="s">
        <v>797</v>
      </c>
      <c r="C320" s="170" t="s">
        <v>803</v>
      </c>
      <c r="D320" s="171" t="s">
        <v>1102</v>
      </c>
      <c r="E320" s="172" t="s">
        <v>1408</v>
      </c>
    </row>
    <row r="321" spans="1:5" ht="12.75">
      <c r="A321" s="170" t="s">
        <v>796</v>
      </c>
      <c r="B321" s="170" t="s">
        <v>797</v>
      </c>
      <c r="C321" s="170" t="s">
        <v>803</v>
      </c>
      <c r="D321" s="171" t="s">
        <v>1409</v>
      </c>
      <c r="E321" s="172" t="s">
        <v>1410</v>
      </c>
    </row>
    <row r="322" spans="1:5" ht="12.75">
      <c r="A322" s="170" t="s">
        <v>796</v>
      </c>
      <c r="B322" s="170" t="s">
        <v>797</v>
      </c>
      <c r="C322" s="170" t="s">
        <v>803</v>
      </c>
      <c r="D322" s="171" t="s">
        <v>1411</v>
      </c>
      <c r="E322" s="172" t="s">
        <v>1412</v>
      </c>
    </row>
    <row r="323" spans="1:5" ht="12.75">
      <c r="A323" s="170" t="s">
        <v>796</v>
      </c>
      <c r="B323" s="170" t="s">
        <v>797</v>
      </c>
      <c r="C323" s="170" t="s">
        <v>803</v>
      </c>
      <c r="D323" s="171" t="s">
        <v>1413</v>
      </c>
      <c r="E323" s="172" t="s">
        <v>1414</v>
      </c>
    </row>
    <row r="324" spans="1:5" ht="12.75">
      <c r="A324" s="170" t="s">
        <v>796</v>
      </c>
      <c r="B324" s="170" t="s">
        <v>797</v>
      </c>
      <c r="C324" s="170" t="s">
        <v>803</v>
      </c>
      <c r="D324" s="171" t="s">
        <v>1415</v>
      </c>
      <c r="E324" s="172" t="s">
        <v>1416</v>
      </c>
    </row>
    <row r="325" spans="1:5" ht="12.75">
      <c r="A325" s="170" t="s">
        <v>796</v>
      </c>
      <c r="B325" s="170" t="s">
        <v>797</v>
      </c>
      <c r="C325" s="170" t="s">
        <v>803</v>
      </c>
      <c r="D325" s="171" t="s">
        <v>1417</v>
      </c>
      <c r="E325" s="172" t="s">
        <v>1418</v>
      </c>
    </row>
    <row r="326" spans="1:5" ht="12.75">
      <c r="A326" s="170" t="s">
        <v>796</v>
      </c>
      <c r="B326" s="170" t="s">
        <v>797</v>
      </c>
      <c r="C326" s="170" t="s">
        <v>803</v>
      </c>
      <c r="D326" s="171" t="s">
        <v>1419</v>
      </c>
      <c r="E326" s="172" t="s">
        <v>1420</v>
      </c>
    </row>
    <row r="327" spans="1:5" ht="12.75">
      <c r="A327" s="170" t="s">
        <v>796</v>
      </c>
      <c r="B327" s="170" t="s">
        <v>797</v>
      </c>
      <c r="C327" s="170" t="s">
        <v>803</v>
      </c>
      <c r="D327" s="171" t="s">
        <v>1421</v>
      </c>
      <c r="E327" s="172" t="s">
        <v>1422</v>
      </c>
    </row>
    <row r="328" spans="1:5" ht="12.75">
      <c r="A328" s="170" t="s">
        <v>796</v>
      </c>
      <c r="B328" s="170" t="s">
        <v>797</v>
      </c>
      <c r="C328" s="170" t="s">
        <v>803</v>
      </c>
      <c r="D328" s="171" t="s">
        <v>1423</v>
      </c>
      <c r="E328" s="172" t="s">
        <v>1424</v>
      </c>
    </row>
    <row r="329" spans="1:5" ht="12.75">
      <c r="A329" s="170" t="s">
        <v>796</v>
      </c>
      <c r="B329" s="170" t="s">
        <v>797</v>
      </c>
      <c r="C329" s="170" t="s">
        <v>803</v>
      </c>
      <c r="D329" s="171" t="s">
        <v>1425</v>
      </c>
      <c r="E329" s="172" t="s">
        <v>1426</v>
      </c>
    </row>
    <row r="330" spans="1:5" ht="12.75">
      <c r="A330" s="170" t="s">
        <v>796</v>
      </c>
      <c r="B330" s="170" t="s">
        <v>797</v>
      </c>
      <c r="C330" s="170" t="s">
        <v>803</v>
      </c>
      <c r="D330" s="171" t="s">
        <v>1427</v>
      </c>
      <c r="E330" s="172" t="s">
        <v>1428</v>
      </c>
    </row>
    <row r="331" spans="1:5" ht="12.75">
      <c r="A331" s="170" t="s">
        <v>796</v>
      </c>
      <c r="B331" s="170" t="s">
        <v>797</v>
      </c>
      <c r="C331" s="170" t="s">
        <v>803</v>
      </c>
      <c r="D331" s="171" t="s">
        <v>1429</v>
      </c>
      <c r="E331" s="172" t="s">
        <v>1430</v>
      </c>
    </row>
    <row r="332" spans="1:5" ht="12.75">
      <c r="A332" s="170" t="s">
        <v>796</v>
      </c>
      <c r="B332" s="170" t="s">
        <v>797</v>
      </c>
      <c r="C332" s="170" t="s">
        <v>803</v>
      </c>
      <c r="D332" s="171" t="s">
        <v>1431</v>
      </c>
      <c r="E332" s="172" t="s">
        <v>1432</v>
      </c>
    </row>
    <row r="333" spans="1:5" ht="12.75">
      <c r="A333" s="170" t="s">
        <v>796</v>
      </c>
      <c r="B333" s="170" t="s">
        <v>797</v>
      </c>
      <c r="C333" s="170" t="s">
        <v>803</v>
      </c>
      <c r="D333" s="171" t="s">
        <v>1433</v>
      </c>
      <c r="E333" s="172" t="s">
        <v>1434</v>
      </c>
    </row>
    <row r="334" spans="1:5" ht="12.75">
      <c r="A334" s="170" t="s">
        <v>796</v>
      </c>
      <c r="B334" s="170" t="s">
        <v>797</v>
      </c>
      <c r="C334" s="170" t="s">
        <v>803</v>
      </c>
      <c r="D334" s="171" t="s">
        <v>1435</v>
      </c>
      <c r="E334" s="172" t="s">
        <v>1436</v>
      </c>
    </row>
    <row r="335" spans="1:5" ht="12.75">
      <c r="A335" s="170" t="s">
        <v>796</v>
      </c>
      <c r="B335" s="170" t="s">
        <v>797</v>
      </c>
      <c r="C335" s="170" t="s">
        <v>803</v>
      </c>
      <c r="D335" s="171" t="s">
        <v>1437</v>
      </c>
      <c r="E335" s="172" t="s">
        <v>1438</v>
      </c>
    </row>
    <row r="336" spans="1:5" ht="12.75">
      <c r="A336" s="170" t="s">
        <v>796</v>
      </c>
      <c r="B336" s="170" t="s">
        <v>797</v>
      </c>
      <c r="C336" s="170" t="s">
        <v>803</v>
      </c>
      <c r="D336" s="171" t="s">
        <v>1439</v>
      </c>
      <c r="E336" s="172" t="s">
        <v>1440</v>
      </c>
    </row>
    <row r="337" spans="1:5" ht="12.75">
      <c r="A337" s="170" t="s">
        <v>796</v>
      </c>
      <c r="B337" s="170" t="s">
        <v>797</v>
      </c>
      <c r="C337" s="170" t="s">
        <v>803</v>
      </c>
      <c r="D337" s="171" t="s">
        <v>1441</v>
      </c>
      <c r="E337" s="172" t="s">
        <v>1442</v>
      </c>
    </row>
    <row r="338" spans="1:5" ht="12.75">
      <c r="A338" s="170" t="s">
        <v>796</v>
      </c>
      <c r="B338" s="170" t="s">
        <v>797</v>
      </c>
      <c r="C338" s="170" t="s">
        <v>803</v>
      </c>
      <c r="D338" s="171" t="s">
        <v>1443</v>
      </c>
      <c r="E338" s="172" t="s">
        <v>1444</v>
      </c>
    </row>
    <row r="339" spans="1:5" ht="12.75">
      <c r="A339" s="170" t="s">
        <v>796</v>
      </c>
      <c r="B339" s="170" t="s">
        <v>797</v>
      </c>
      <c r="C339" s="170" t="s">
        <v>803</v>
      </c>
      <c r="D339" s="171" t="s">
        <v>1445</v>
      </c>
      <c r="E339" s="172" t="s">
        <v>1446</v>
      </c>
    </row>
    <row r="340" spans="1:5" ht="12.75">
      <c r="A340" s="170" t="s">
        <v>796</v>
      </c>
      <c r="B340" s="170" t="s">
        <v>797</v>
      </c>
      <c r="C340" s="170" t="s">
        <v>803</v>
      </c>
      <c r="D340" s="171" t="s">
        <v>1447</v>
      </c>
      <c r="E340" s="172" t="s">
        <v>1448</v>
      </c>
    </row>
    <row r="341" spans="1:5" ht="12.75">
      <c r="A341" s="170" t="s">
        <v>796</v>
      </c>
      <c r="B341" s="170" t="s">
        <v>797</v>
      </c>
      <c r="C341" s="170" t="s">
        <v>803</v>
      </c>
      <c r="D341" s="171" t="s">
        <v>1449</v>
      </c>
      <c r="E341" s="172" t="s">
        <v>1450</v>
      </c>
    </row>
    <row r="342" spans="1:5" ht="12.75">
      <c r="A342" s="170" t="s">
        <v>796</v>
      </c>
      <c r="B342" s="170" t="s">
        <v>797</v>
      </c>
      <c r="C342" s="170" t="s">
        <v>803</v>
      </c>
      <c r="D342" s="171" t="s">
        <v>1451</v>
      </c>
      <c r="E342" s="172" t="s">
        <v>1452</v>
      </c>
    </row>
    <row r="343" spans="1:5" ht="12.75">
      <c r="A343" s="170" t="s">
        <v>796</v>
      </c>
      <c r="B343" s="170" t="s">
        <v>797</v>
      </c>
      <c r="C343" s="170" t="s">
        <v>803</v>
      </c>
      <c r="D343" s="171" t="s">
        <v>1453</v>
      </c>
      <c r="E343" s="172" t="s">
        <v>1454</v>
      </c>
    </row>
    <row r="344" spans="1:5" ht="12.75">
      <c r="A344" s="170" t="s">
        <v>796</v>
      </c>
      <c r="B344" s="170" t="s">
        <v>797</v>
      </c>
      <c r="C344" s="170" t="s">
        <v>803</v>
      </c>
      <c r="D344" s="171" t="s">
        <v>1455</v>
      </c>
      <c r="E344" s="172" t="s">
        <v>1456</v>
      </c>
    </row>
    <row r="345" spans="1:5" ht="12.75">
      <c r="A345" s="170" t="s">
        <v>796</v>
      </c>
      <c r="B345" s="170" t="s">
        <v>797</v>
      </c>
      <c r="C345" s="170" t="s">
        <v>803</v>
      </c>
      <c r="D345" s="171" t="s">
        <v>1457</v>
      </c>
      <c r="E345" s="172" t="s">
        <v>1458</v>
      </c>
    </row>
    <row r="346" spans="1:5" ht="12.75">
      <c r="A346" s="170" t="s">
        <v>796</v>
      </c>
      <c r="B346" s="170" t="s">
        <v>797</v>
      </c>
      <c r="C346" s="170" t="s">
        <v>803</v>
      </c>
      <c r="D346" s="171" t="s">
        <v>1459</v>
      </c>
      <c r="E346" s="172" t="s">
        <v>1460</v>
      </c>
    </row>
    <row r="347" spans="1:5" ht="12.75">
      <c r="A347" s="170" t="s">
        <v>796</v>
      </c>
      <c r="B347" s="170" t="s">
        <v>797</v>
      </c>
      <c r="C347" s="170" t="s">
        <v>803</v>
      </c>
      <c r="D347" s="171" t="s">
        <v>1461</v>
      </c>
      <c r="E347" s="172" t="s">
        <v>1462</v>
      </c>
    </row>
    <row r="348" spans="1:5" ht="12.75">
      <c r="A348" s="170" t="s">
        <v>796</v>
      </c>
      <c r="B348" s="170" t="s">
        <v>797</v>
      </c>
      <c r="C348" s="170" t="s">
        <v>803</v>
      </c>
      <c r="D348" s="171" t="s">
        <v>1463</v>
      </c>
      <c r="E348" s="172" t="s">
        <v>1464</v>
      </c>
    </row>
    <row r="349" spans="1:5" ht="12.75">
      <c r="A349" s="170" t="s">
        <v>796</v>
      </c>
      <c r="B349" s="170" t="s">
        <v>797</v>
      </c>
      <c r="C349" s="170" t="s">
        <v>803</v>
      </c>
      <c r="D349" s="171" t="s">
        <v>1465</v>
      </c>
      <c r="E349" s="172" t="s">
        <v>1466</v>
      </c>
    </row>
    <row r="350" spans="1:5" ht="12.75">
      <c r="A350" s="170" t="s">
        <v>796</v>
      </c>
      <c r="B350" s="170" t="s">
        <v>797</v>
      </c>
      <c r="C350" s="170" t="s">
        <v>803</v>
      </c>
      <c r="D350" s="171" t="s">
        <v>1467</v>
      </c>
      <c r="E350" s="172" t="s">
        <v>1468</v>
      </c>
    </row>
    <row r="351" spans="1:5" ht="12.75">
      <c r="A351" s="170" t="s">
        <v>796</v>
      </c>
      <c r="B351" s="170" t="s">
        <v>797</v>
      </c>
      <c r="C351" s="170" t="s">
        <v>803</v>
      </c>
      <c r="D351" s="171" t="s">
        <v>1469</v>
      </c>
      <c r="E351" s="172" t="s">
        <v>1470</v>
      </c>
    </row>
    <row r="352" spans="1:5" ht="12.75">
      <c r="A352" s="170" t="s">
        <v>796</v>
      </c>
      <c r="B352" s="170" t="s">
        <v>797</v>
      </c>
      <c r="C352" s="170" t="s">
        <v>803</v>
      </c>
      <c r="D352" s="171" t="s">
        <v>1471</v>
      </c>
      <c r="E352" s="172" t="s">
        <v>1472</v>
      </c>
    </row>
    <row r="353" spans="1:5" ht="12.75">
      <c r="A353" s="170" t="s">
        <v>796</v>
      </c>
      <c r="B353" s="170" t="s">
        <v>797</v>
      </c>
      <c r="C353" s="170" t="s">
        <v>803</v>
      </c>
      <c r="D353" s="171" t="s">
        <v>1473</v>
      </c>
      <c r="E353" s="172" t="s">
        <v>1474</v>
      </c>
    </row>
    <row r="354" spans="1:5" ht="12.75">
      <c r="A354" s="170" t="s">
        <v>796</v>
      </c>
      <c r="B354" s="170" t="s">
        <v>797</v>
      </c>
      <c r="C354" s="170" t="s">
        <v>803</v>
      </c>
      <c r="D354" s="171" t="s">
        <v>1475</v>
      </c>
      <c r="E354" s="172" t="s">
        <v>1476</v>
      </c>
    </row>
    <row r="355" spans="1:5" ht="12.75">
      <c r="A355" s="170" t="s">
        <v>796</v>
      </c>
      <c r="B355" s="170" t="s">
        <v>797</v>
      </c>
      <c r="C355" s="170" t="s">
        <v>803</v>
      </c>
      <c r="D355" s="171" t="s">
        <v>1477</v>
      </c>
      <c r="E355" s="172" t="s">
        <v>1478</v>
      </c>
    </row>
    <row r="356" spans="1:5" ht="12.75">
      <c r="A356" s="170" t="s">
        <v>796</v>
      </c>
      <c r="B356" s="170" t="s">
        <v>797</v>
      </c>
      <c r="C356" s="170" t="s">
        <v>803</v>
      </c>
      <c r="D356" s="171" t="s">
        <v>1479</v>
      </c>
      <c r="E356" s="172" t="s">
        <v>1480</v>
      </c>
    </row>
    <row r="357" spans="1:5" ht="12.75">
      <c r="A357" s="170" t="s">
        <v>796</v>
      </c>
      <c r="B357" s="170" t="s">
        <v>797</v>
      </c>
      <c r="C357" s="170" t="s">
        <v>803</v>
      </c>
      <c r="D357" s="171" t="s">
        <v>1481</v>
      </c>
      <c r="E357" s="172" t="s">
        <v>1482</v>
      </c>
    </row>
    <row r="358" spans="1:5" ht="12.75">
      <c r="A358" s="170" t="s">
        <v>796</v>
      </c>
      <c r="B358" s="170" t="s">
        <v>797</v>
      </c>
      <c r="C358" s="170" t="s">
        <v>803</v>
      </c>
      <c r="D358" s="171" t="s">
        <v>1483</v>
      </c>
      <c r="E358" s="172" t="s">
        <v>1484</v>
      </c>
    </row>
    <row r="359" spans="1:5" ht="12.75">
      <c r="A359" s="170" t="s">
        <v>796</v>
      </c>
      <c r="B359" s="170" t="s">
        <v>797</v>
      </c>
      <c r="C359" s="170" t="s">
        <v>803</v>
      </c>
      <c r="D359" s="171" t="s">
        <v>1485</v>
      </c>
      <c r="E359" s="172" t="s">
        <v>1486</v>
      </c>
    </row>
    <row r="360" spans="1:5" ht="12.75">
      <c r="A360" s="170" t="s">
        <v>796</v>
      </c>
      <c r="B360" s="170" t="s">
        <v>797</v>
      </c>
      <c r="C360" s="170" t="s">
        <v>803</v>
      </c>
      <c r="D360" s="171" t="s">
        <v>1487</v>
      </c>
      <c r="E360" s="172" t="s">
        <v>1488</v>
      </c>
    </row>
    <row r="361" spans="1:5" ht="12.75">
      <c r="A361" s="170" t="s">
        <v>796</v>
      </c>
      <c r="B361" s="170" t="s">
        <v>797</v>
      </c>
      <c r="C361" s="170" t="s">
        <v>803</v>
      </c>
      <c r="D361" s="171" t="s">
        <v>1489</v>
      </c>
      <c r="E361" s="172" t="s">
        <v>1490</v>
      </c>
    </row>
    <row r="362" spans="1:5" ht="12.75">
      <c r="A362" s="170" t="s">
        <v>796</v>
      </c>
      <c r="B362" s="170" t="s">
        <v>797</v>
      </c>
      <c r="C362" s="170" t="s">
        <v>803</v>
      </c>
      <c r="D362" s="171" t="s">
        <v>1491</v>
      </c>
      <c r="E362" s="172" t="s">
        <v>1492</v>
      </c>
    </row>
    <row r="363" spans="1:5" ht="12.75">
      <c r="A363" s="170" t="s">
        <v>796</v>
      </c>
      <c r="B363" s="170" t="s">
        <v>797</v>
      </c>
      <c r="C363" s="170" t="s">
        <v>1062</v>
      </c>
      <c r="D363" s="171" t="s">
        <v>1493</v>
      </c>
      <c r="E363" s="172" t="s">
        <v>1494</v>
      </c>
    </row>
    <row r="364" spans="1:5" ht="12.75">
      <c r="A364" s="170" t="s">
        <v>796</v>
      </c>
      <c r="B364" s="170" t="s">
        <v>797</v>
      </c>
      <c r="C364" s="170" t="s">
        <v>1065</v>
      </c>
      <c r="D364" s="171" t="s">
        <v>1495</v>
      </c>
      <c r="E364" s="172" t="s">
        <v>1494</v>
      </c>
    </row>
    <row r="365" spans="1:5" ht="12.75">
      <c r="A365" s="170" t="s">
        <v>796</v>
      </c>
      <c r="B365" s="170" t="s">
        <v>797</v>
      </c>
      <c r="C365" s="170" t="s">
        <v>1065</v>
      </c>
      <c r="D365" s="171" t="s">
        <v>1496</v>
      </c>
      <c r="E365" s="172" t="s">
        <v>1494</v>
      </c>
    </row>
    <row r="366" spans="1:5" ht="12.75">
      <c r="A366" s="170" t="s">
        <v>796</v>
      </c>
      <c r="B366" s="170" t="s">
        <v>797</v>
      </c>
      <c r="C366" s="170" t="s">
        <v>1065</v>
      </c>
      <c r="D366" s="171" t="s">
        <v>1497</v>
      </c>
      <c r="E366" s="172" t="s">
        <v>1494</v>
      </c>
    </row>
    <row r="367" spans="1:5" ht="12.75">
      <c r="A367" s="170" t="s">
        <v>796</v>
      </c>
      <c r="B367" s="170" t="s">
        <v>797</v>
      </c>
      <c r="C367" s="170" t="s">
        <v>1065</v>
      </c>
      <c r="D367" s="171" t="s">
        <v>1498</v>
      </c>
      <c r="E367" s="172" t="s">
        <v>1494</v>
      </c>
    </row>
    <row r="368" spans="1:5" ht="12.75">
      <c r="A368" s="170" t="s">
        <v>796</v>
      </c>
      <c r="B368" s="170" t="s">
        <v>797</v>
      </c>
      <c r="C368" s="170" t="s">
        <v>1065</v>
      </c>
      <c r="D368" s="171" t="s">
        <v>1499</v>
      </c>
      <c r="E368" s="172" t="s">
        <v>1494</v>
      </c>
    </row>
    <row r="369" spans="1:5" ht="12.75">
      <c r="A369" s="170" t="s">
        <v>796</v>
      </c>
      <c r="B369" s="170" t="s">
        <v>797</v>
      </c>
      <c r="C369" s="170" t="s">
        <v>1065</v>
      </c>
      <c r="D369" s="171" t="s">
        <v>1500</v>
      </c>
      <c r="E369" s="172" t="s">
        <v>1494</v>
      </c>
    </row>
    <row r="370" spans="1:5" ht="12.75">
      <c r="A370" s="170" t="s">
        <v>796</v>
      </c>
      <c r="B370" s="170" t="s">
        <v>797</v>
      </c>
      <c r="C370" s="170" t="s">
        <v>1065</v>
      </c>
      <c r="D370" s="171" t="s">
        <v>1501</v>
      </c>
      <c r="E370" s="172" t="s">
        <v>1494</v>
      </c>
    </row>
    <row r="371" spans="1:5" ht="12.75">
      <c r="A371" s="170" t="s">
        <v>796</v>
      </c>
      <c r="B371" s="170" t="s">
        <v>797</v>
      </c>
      <c r="C371" s="170" t="s">
        <v>1065</v>
      </c>
      <c r="D371" s="171" t="s">
        <v>1502</v>
      </c>
      <c r="E371" s="172" t="s">
        <v>1494</v>
      </c>
    </row>
    <row r="372" spans="1:5" ht="12.75">
      <c r="A372" s="170" t="s">
        <v>796</v>
      </c>
      <c r="B372" s="170" t="s">
        <v>797</v>
      </c>
      <c r="C372" s="170" t="s">
        <v>1065</v>
      </c>
      <c r="D372" s="171" t="s">
        <v>1503</v>
      </c>
      <c r="E372" s="172" t="s">
        <v>1494</v>
      </c>
    </row>
    <row r="373" spans="1:5" ht="12.75">
      <c r="A373" s="170" t="s">
        <v>796</v>
      </c>
      <c r="B373" s="170" t="s">
        <v>797</v>
      </c>
      <c r="C373" s="170" t="s">
        <v>1065</v>
      </c>
      <c r="D373" s="171" t="s">
        <v>1504</v>
      </c>
      <c r="E373" s="172" t="s">
        <v>1494</v>
      </c>
    </row>
    <row r="374" spans="1:5" ht="12.75">
      <c r="A374" s="170" t="s">
        <v>796</v>
      </c>
      <c r="B374" s="170" t="s">
        <v>797</v>
      </c>
      <c r="C374" s="170" t="s">
        <v>1065</v>
      </c>
      <c r="D374" s="171" t="s">
        <v>1505</v>
      </c>
      <c r="E374" s="172" t="s">
        <v>1494</v>
      </c>
    </row>
    <row r="375" spans="1:5" ht="12.75">
      <c r="A375" s="170" t="s">
        <v>796</v>
      </c>
      <c r="B375" s="170" t="s">
        <v>797</v>
      </c>
      <c r="C375" s="170" t="s">
        <v>1065</v>
      </c>
      <c r="D375" s="171" t="s">
        <v>1506</v>
      </c>
      <c r="E375" s="172" t="s">
        <v>1494</v>
      </c>
    </row>
    <row r="376" spans="1:5" ht="12.75">
      <c r="A376" s="170" t="s">
        <v>796</v>
      </c>
      <c r="B376" s="170" t="s">
        <v>797</v>
      </c>
      <c r="C376" s="170" t="s">
        <v>1065</v>
      </c>
      <c r="D376" s="171" t="s">
        <v>1507</v>
      </c>
      <c r="E376" s="172" t="s">
        <v>1494</v>
      </c>
    </row>
    <row r="377" spans="1:5" ht="12.75">
      <c r="A377" s="170" t="s">
        <v>796</v>
      </c>
      <c r="B377" s="170" t="s">
        <v>797</v>
      </c>
      <c r="C377" s="170" t="s">
        <v>1065</v>
      </c>
      <c r="D377" s="171" t="s">
        <v>1508</v>
      </c>
      <c r="E377" s="172" t="s">
        <v>1494</v>
      </c>
    </row>
    <row r="378" spans="1:5" ht="12.75">
      <c r="A378" s="170" t="s">
        <v>796</v>
      </c>
      <c r="B378" s="170" t="s">
        <v>797</v>
      </c>
      <c r="C378" s="170" t="s">
        <v>1065</v>
      </c>
      <c r="D378" s="171" t="s">
        <v>1509</v>
      </c>
      <c r="E378" s="172" t="s">
        <v>1494</v>
      </c>
    </row>
    <row r="379" spans="1:5" ht="12.75">
      <c r="A379" s="170" t="s">
        <v>796</v>
      </c>
      <c r="B379" s="170" t="s">
        <v>797</v>
      </c>
      <c r="C379" s="170" t="s">
        <v>801</v>
      </c>
      <c r="D379" s="171" t="s">
        <v>1510</v>
      </c>
      <c r="E379" s="172" t="s">
        <v>800</v>
      </c>
    </row>
    <row r="380" spans="1:5" s="181" customFormat="1" ht="12.75">
      <c r="A380" s="179" t="s">
        <v>796</v>
      </c>
      <c r="B380" s="179" t="s">
        <v>797</v>
      </c>
      <c r="C380" s="179" t="s">
        <v>801</v>
      </c>
      <c r="D380" s="180" t="s">
        <v>1510</v>
      </c>
      <c r="E380" s="172" t="s">
        <v>800</v>
      </c>
    </row>
    <row r="381" spans="1:5" ht="12.75">
      <c r="A381" s="170" t="s">
        <v>796</v>
      </c>
      <c r="B381" s="170" t="s">
        <v>797</v>
      </c>
      <c r="C381" s="170" t="s">
        <v>801</v>
      </c>
      <c r="D381" s="171" t="s">
        <v>1510</v>
      </c>
      <c r="E381" s="172" t="s">
        <v>800</v>
      </c>
    </row>
    <row r="382" spans="1:5" ht="12.75">
      <c r="A382" s="170" t="s">
        <v>796</v>
      </c>
      <c r="B382" s="170" t="s">
        <v>797</v>
      </c>
      <c r="C382" s="170" t="s">
        <v>803</v>
      </c>
      <c r="D382" s="171" t="s">
        <v>1511</v>
      </c>
      <c r="E382" s="172" t="s">
        <v>1512</v>
      </c>
    </row>
    <row r="383" spans="1:5" ht="12.75">
      <c r="A383" s="170" t="s">
        <v>796</v>
      </c>
      <c r="B383" s="170" t="s">
        <v>797</v>
      </c>
      <c r="C383" s="170" t="s">
        <v>803</v>
      </c>
      <c r="D383" s="171" t="s">
        <v>1072</v>
      </c>
      <c r="E383" s="172" t="s">
        <v>1513</v>
      </c>
    </row>
    <row r="384" spans="1:5" ht="12.75">
      <c r="A384" s="170" t="s">
        <v>796</v>
      </c>
      <c r="B384" s="170" t="s">
        <v>797</v>
      </c>
      <c r="C384" s="170" t="s">
        <v>803</v>
      </c>
      <c r="D384" s="171" t="s">
        <v>1514</v>
      </c>
      <c r="E384" s="172" t="s">
        <v>1515</v>
      </c>
    </row>
    <row r="385" spans="1:5" ht="12.75">
      <c r="A385" s="170" t="s">
        <v>796</v>
      </c>
      <c r="B385" s="170" t="s">
        <v>797</v>
      </c>
      <c r="C385" s="170" t="s">
        <v>803</v>
      </c>
      <c r="D385" s="171" t="s">
        <v>1516</v>
      </c>
      <c r="E385" s="172" t="s">
        <v>1517</v>
      </c>
    </row>
    <row r="386" spans="1:5" ht="12.75">
      <c r="A386" s="170" t="s">
        <v>796</v>
      </c>
      <c r="B386" s="170" t="s">
        <v>797</v>
      </c>
      <c r="C386" s="170" t="s">
        <v>803</v>
      </c>
      <c r="D386" s="171" t="s">
        <v>1518</v>
      </c>
      <c r="E386" s="172" t="s">
        <v>1519</v>
      </c>
    </row>
    <row r="387" spans="1:5" ht="12.75">
      <c r="A387" s="170" t="s">
        <v>796</v>
      </c>
      <c r="B387" s="170" t="s">
        <v>797</v>
      </c>
      <c r="C387" s="170" t="s">
        <v>803</v>
      </c>
      <c r="D387" s="171" t="s">
        <v>1520</v>
      </c>
      <c r="E387" s="172" t="s">
        <v>1521</v>
      </c>
    </row>
    <row r="388" spans="1:5" ht="12.75">
      <c r="A388" s="170" t="s">
        <v>796</v>
      </c>
      <c r="B388" s="170" t="s">
        <v>797</v>
      </c>
      <c r="C388" s="170" t="s">
        <v>803</v>
      </c>
      <c r="D388" s="171" t="s">
        <v>1522</v>
      </c>
      <c r="E388" s="172" t="s">
        <v>1523</v>
      </c>
    </row>
    <row r="389" spans="1:5" ht="12.75">
      <c r="A389" s="170" t="s">
        <v>796</v>
      </c>
      <c r="B389" s="170" t="s">
        <v>797</v>
      </c>
      <c r="C389" s="170" t="s">
        <v>803</v>
      </c>
      <c r="D389" s="171" t="s">
        <v>1096</v>
      </c>
      <c r="E389" s="172" t="s">
        <v>1524</v>
      </c>
    </row>
    <row r="390" spans="1:5" ht="12.75">
      <c r="A390" s="170" t="s">
        <v>796</v>
      </c>
      <c r="B390" s="170" t="s">
        <v>797</v>
      </c>
      <c r="C390" s="170" t="s">
        <v>803</v>
      </c>
      <c r="D390" s="171" t="s">
        <v>1525</v>
      </c>
      <c r="E390" s="172" t="s">
        <v>1526</v>
      </c>
    </row>
    <row r="391" spans="1:5" ht="12.75">
      <c r="A391" s="170" t="s">
        <v>796</v>
      </c>
      <c r="B391" s="170" t="s">
        <v>797</v>
      </c>
      <c r="C391" s="170" t="s">
        <v>803</v>
      </c>
      <c r="D391" s="171" t="s">
        <v>1527</v>
      </c>
      <c r="E391" s="172" t="s">
        <v>1528</v>
      </c>
    </row>
    <row r="392" spans="1:5" ht="12.75">
      <c r="A392" s="170" t="s">
        <v>796</v>
      </c>
      <c r="B392" s="170" t="s">
        <v>797</v>
      </c>
      <c r="C392" s="170" t="s">
        <v>803</v>
      </c>
      <c r="D392" s="171" t="s">
        <v>1022</v>
      </c>
      <c r="E392" s="172" t="s">
        <v>1529</v>
      </c>
    </row>
    <row r="393" spans="1:5" ht="12.75">
      <c r="A393" s="170" t="s">
        <v>796</v>
      </c>
      <c r="B393" s="170" t="s">
        <v>797</v>
      </c>
      <c r="C393" s="170" t="s">
        <v>803</v>
      </c>
      <c r="D393" s="171" t="s">
        <v>1530</v>
      </c>
      <c r="E393" s="172" t="s">
        <v>1531</v>
      </c>
    </row>
    <row r="394" spans="1:5" ht="12.75">
      <c r="A394" s="170" t="s">
        <v>796</v>
      </c>
      <c r="B394" s="170" t="s">
        <v>797</v>
      </c>
      <c r="C394" s="170" t="s">
        <v>803</v>
      </c>
      <c r="D394" s="171" t="s">
        <v>1532</v>
      </c>
      <c r="E394" s="172" t="s">
        <v>1533</v>
      </c>
    </row>
    <row r="395" spans="1:5" ht="12.75">
      <c r="A395" s="170" t="s">
        <v>796</v>
      </c>
      <c r="B395" s="170" t="s">
        <v>797</v>
      </c>
      <c r="C395" s="170" t="s">
        <v>803</v>
      </c>
      <c r="D395" s="171" t="s">
        <v>1534</v>
      </c>
      <c r="E395" s="172" t="s">
        <v>1535</v>
      </c>
    </row>
    <row r="396" spans="1:5" ht="12.75">
      <c r="A396" s="170" t="s">
        <v>796</v>
      </c>
      <c r="B396" s="170" t="s">
        <v>797</v>
      </c>
      <c r="C396" s="170" t="s">
        <v>803</v>
      </c>
      <c r="D396" s="171" t="s">
        <v>918</v>
      </c>
      <c r="E396" s="172" t="s">
        <v>1536</v>
      </c>
    </row>
    <row r="397" spans="1:5" ht="12.75">
      <c r="A397" s="170" t="s">
        <v>796</v>
      </c>
      <c r="B397" s="170" t="s">
        <v>797</v>
      </c>
      <c r="C397" s="170" t="s">
        <v>803</v>
      </c>
      <c r="D397" s="171" t="s">
        <v>1537</v>
      </c>
      <c r="E397" s="172" t="s">
        <v>1538</v>
      </c>
    </row>
    <row r="398" spans="1:5" ht="12.75">
      <c r="A398" s="170" t="s">
        <v>796</v>
      </c>
      <c r="B398" s="170" t="s">
        <v>797</v>
      </c>
      <c r="C398" s="170" t="s">
        <v>803</v>
      </c>
      <c r="D398" s="171" t="s">
        <v>1539</v>
      </c>
      <c r="E398" s="172" t="s">
        <v>1540</v>
      </c>
    </row>
    <row r="399" spans="1:5" ht="12.75">
      <c r="A399" s="170" t="s">
        <v>796</v>
      </c>
      <c r="B399" s="170" t="s">
        <v>797</v>
      </c>
      <c r="C399" s="170" t="s">
        <v>803</v>
      </c>
      <c r="D399" s="171" t="s">
        <v>1541</v>
      </c>
      <c r="E399" s="172" t="s">
        <v>1542</v>
      </c>
    </row>
    <row r="400" spans="1:5" ht="12.75">
      <c r="A400" s="170" t="s">
        <v>796</v>
      </c>
      <c r="B400" s="170" t="s">
        <v>797</v>
      </c>
      <c r="C400" s="170" t="s">
        <v>803</v>
      </c>
      <c r="D400" s="171" t="s">
        <v>1543</v>
      </c>
      <c r="E400" s="172" t="s">
        <v>1544</v>
      </c>
    </row>
    <row r="401" spans="1:5" ht="12.75">
      <c r="A401" s="170" t="s">
        <v>796</v>
      </c>
      <c r="B401" s="170" t="s">
        <v>797</v>
      </c>
      <c r="C401" s="170" t="s">
        <v>803</v>
      </c>
      <c r="D401" s="171" t="s">
        <v>1545</v>
      </c>
      <c r="E401" s="172" t="s">
        <v>1546</v>
      </c>
    </row>
    <row r="402" spans="1:5" ht="12.75">
      <c r="A402" s="170" t="s">
        <v>796</v>
      </c>
      <c r="B402" s="170" t="s">
        <v>797</v>
      </c>
      <c r="C402" s="170" t="s">
        <v>803</v>
      </c>
      <c r="D402" s="171" t="s">
        <v>1547</v>
      </c>
      <c r="E402" s="172" t="s">
        <v>1548</v>
      </c>
    </row>
    <row r="403" spans="1:5" ht="12.75">
      <c r="A403" s="170" t="s">
        <v>796</v>
      </c>
      <c r="B403" s="170" t="s">
        <v>797</v>
      </c>
      <c r="C403" s="170" t="s">
        <v>803</v>
      </c>
      <c r="D403" s="171" t="s">
        <v>1549</v>
      </c>
      <c r="E403" s="172" t="s">
        <v>1550</v>
      </c>
    </row>
    <row r="404" spans="1:5" ht="12.75">
      <c r="A404" s="170" t="s">
        <v>796</v>
      </c>
      <c r="B404" s="170" t="s">
        <v>797</v>
      </c>
      <c r="C404" s="170" t="s">
        <v>803</v>
      </c>
      <c r="D404" s="171" t="s">
        <v>1551</v>
      </c>
      <c r="E404" s="172" t="s">
        <v>1552</v>
      </c>
    </row>
    <row r="405" spans="1:5" ht="12.75">
      <c r="A405" s="170" t="s">
        <v>796</v>
      </c>
      <c r="B405" s="170" t="s">
        <v>797</v>
      </c>
      <c r="C405" s="170" t="s">
        <v>803</v>
      </c>
      <c r="D405" s="171" t="s">
        <v>1553</v>
      </c>
      <c r="E405" s="172" t="s">
        <v>1554</v>
      </c>
    </row>
    <row r="406" spans="1:5" ht="12.75">
      <c r="A406" s="170" t="s">
        <v>796</v>
      </c>
      <c r="B406" s="170" t="s">
        <v>797</v>
      </c>
      <c r="C406" s="170" t="s">
        <v>803</v>
      </c>
      <c r="D406" s="171" t="s">
        <v>1555</v>
      </c>
      <c r="E406" s="172" t="s">
        <v>1556</v>
      </c>
    </row>
    <row r="407" spans="1:5" ht="12.75">
      <c r="A407" s="170" t="s">
        <v>796</v>
      </c>
      <c r="B407" s="170" t="s">
        <v>797</v>
      </c>
      <c r="C407" s="170" t="s">
        <v>803</v>
      </c>
      <c r="D407" s="171" t="s">
        <v>1557</v>
      </c>
      <c r="E407" s="172" t="s">
        <v>1558</v>
      </c>
    </row>
    <row r="408" spans="1:5" ht="12.75">
      <c r="A408" s="170" t="s">
        <v>796</v>
      </c>
      <c r="B408" s="170" t="s">
        <v>797</v>
      </c>
      <c r="C408" s="170" t="s">
        <v>803</v>
      </c>
      <c r="D408" s="171" t="s">
        <v>1559</v>
      </c>
      <c r="E408" s="172" t="s">
        <v>1560</v>
      </c>
    </row>
    <row r="409" spans="1:5" ht="12.75">
      <c r="A409" s="170" t="s">
        <v>796</v>
      </c>
      <c r="B409" s="170" t="s">
        <v>797</v>
      </c>
      <c r="C409" s="170" t="s">
        <v>803</v>
      </c>
      <c r="D409" s="171" t="s">
        <v>1561</v>
      </c>
      <c r="E409" s="172" t="s">
        <v>1562</v>
      </c>
    </row>
    <row r="410" spans="1:5" ht="12.75">
      <c r="A410" s="170" t="s">
        <v>796</v>
      </c>
      <c r="B410" s="170" t="s">
        <v>797</v>
      </c>
      <c r="C410" s="170" t="s">
        <v>803</v>
      </c>
      <c r="D410" s="171" t="s">
        <v>1563</v>
      </c>
      <c r="E410" s="172" t="s">
        <v>1564</v>
      </c>
    </row>
    <row r="411" spans="1:5" ht="12.75">
      <c r="A411" s="170" t="s">
        <v>796</v>
      </c>
      <c r="B411" s="170" t="s">
        <v>797</v>
      </c>
      <c r="C411" s="170" t="s">
        <v>803</v>
      </c>
      <c r="D411" s="171" t="s">
        <v>1565</v>
      </c>
      <c r="E411" s="172" t="s">
        <v>1566</v>
      </c>
    </row>
    <row r="412" spans="1:5" ht="12.75">
      <c r="A412" s="170" t="s">
        <v>796</v>
      </c>
      <c r="B412" s="170" t="s">
        <v>797</v>
      </c>
      <c r="C412" s="170" t="s">
        <v>803</v>
      </c>
      <c r="D412" s="171" t="s">
        <v>1567</v>
      </c>
      <c r="E412" s="172" t="s">
        <v>1568</v>
      </c>
    </row>
    <row r="413" spans="1:5" ht="12.75">
      <c r="A413" s="170" t="s">
        <v>796</v>
      </c>
      <c r="B413" s="170" t="s">
        <v>797</v>
      </c>
      <c r="C413" s="170" t="s">
        <v>803</v>
      </c>
      <c r="D413" s="171" t="s">
        <v>1569</v>
      </c>
      <c r="E413" s="172" t="s">
        <v>1570</v>
      </c>
    </row>
    <row r="414" spans="1:5" ht="12.75">
      <c r="A414" s="170" t="s">
        <v>796</v>
      </c>
      <c r="B414" s="170" t="s">
        <v>797</v>
      </c>
      <c r="C414" s="170" t="s">
        <v>803</v>
      </c>
      <c r="D414" s="171" t="s">
        <v>1571</v>
      </c>
      <c r="E414" s="172" t="s">
        <v>1572</v>
      </c>
    </row>
    <row r="415" spans="1:5" ht="12.75">
      <c r="A415" s="170" t="s">
        <v>796</v>
      </c>
      <c r="B415" s="170" t="s">
        <v>797</v>
      </c>
      <c r="C415" s="170" t="s">
        <v>803</v>
      </c>
      <c r="D415" s="171" t="s">
        <v>1573</v>
      </c>
      <c r="E415" s="172" t="s">
        <v>1574</v>
      </c>
    </row>
    <row r="416" spans="1:5" ht="12.75">
      <c r="A416" s="170" t="s">
        <v>796</v>
      </c>
      <c r="B416" s="170" t="s">
        <v>797</v>
      </c>
      <c r="C416" s="170" t="s">
        <v>803</v>
      </c>
      <c r="D416" s="171" t="s">
        <v>1575</v>
      </c>
      <c r="E416" s="172" t="s">
        <v>1576</v>
      </c>
    </row>
    <row r="417" spans="1:5" ht="12.75">
      <c r="A417" s="170" t="s">
        <v>796</v>
      </c>
      <c r="B417" s="170" t="s">
        <v>797</v>
      </c>
      <c r="C417" s="170" t="s">
        <v>803</v>
      </c>
      <c r="D417" s="171" t="s">
        <v>1577</v>
      </c>
      <c r="E417" s="172" t="s">
        <v>1578</v>
      </c>
    </row>
    <row r="418" spans="1:5" ht="12.75">
      <c r="A418" s="170" t="s">
        <v>796</v>
      </c>
      <c r="B418" s="170" t="s">
        <v>797</v>
      </c>
      <c r="C418" s="170" t="s">
        <v>803</v>
      </c>
      <c r="D418" s="171" t="s">
        <v>1579</v>
      </c>
      <c r="E418" s="172" t="s">
        <v>1580</v>
      </c>
    </row>
    <row r="419" spans="1:5" ht="12.75">
      <c r="A419" s="170" t="s">
        <v>796</v>
      </c>
      <c r="B419" s="170" t="s">
        <v>797</v>
      </c>
      <c r="C419" s="170" t="s">
        <v>803</v>
      </c>
      <c r="D419" s="171" t="s">
        <v>1581</v>
      </c>
      <c r="E419" s="172" t="s">
        <v>1582</v>
      </c>
    </row>
    <row r="420" spans="1:5" ht="12.75">
      <c r="A420" s="170" t="s">
        <v>796</v>
      </c>
      <c r="B420" s="170" t="s">
        <v>797</v>
      </c>
      <c r="C420" s="170" t="s">
        <v>803</v>
      </c>
      <c r="D420" s="171" t="s">
        <v>1583</v>
      </c>
      <c r="E420" s="172" t="s">
        <v>1584</v>
      </c>
    </row>
    <row r="421" spans="1:5" ht="12.75">
      <c r="A421" s="170" t="s">
        <v>796</v>
      </c>
      <c r="B421" s="170" t="s">
        <v>797</v>
      </c>
      <c r="C421" s="170" t="s">
        <v>803</v>
      </c>
      <c r="D421" s="171" t="s">
        <v>1585</v>
      </c>
      <c r="E421" s="172" t="s">
        <v>1586</v>
      </c>
    </row>
    <row r="422" spans="1:5" ht="12.75">
      <c r="A422" s="170" t="s">
        <v>796</v>
      </c>
      <c r="B422" s="170" t="s">
        <v>797</v>
      </c>
      <c r="C422" s="170" t="s">
        <v>803</v>
      </c>
      <c r="D422" s="171" t="s">
        <v>1587</v>
      </c>
      <c r="E422" s="172" t="s">
        <v>1588</v>
      </c>
    </row>
    <row r="423" spans="1:5" ht="12.75">
      <c r="A423" s="170" t="s">
        <v>796</v>
      </c>
      <c r="B423" s="170" t="s">
        <v>797</v>
      </c>
      <c r="C423" s="170" t="s">
        <v>803</v>
      </c>
      <c r="D423" s="171" t="s">
        <v>1589</v>
      </c>
      <c r="E423" s="172" t="s">
        <v>1590</v>
      </c>
    </row>
    <row r="424" spans="1:5" ht="12.75">
      <c r="A424" s="170" t="s">
        <v>796</v>
      </c>
      <c r="B424" s="170" t="s">
        <v>797</v>
      </c>
      <c r="C424" s="170" t="s">
        <v>803</v>
      </c>
      <c r="D424" s="171" t="s">
        <v>1591</v>
      </c>
      <c r="E424" s="172" t="s">
        <v>1592</v>
      </c>
    </row>
    <row r="425" spans="1:5" ht="12.75">
      <c r="A425" s="170" t="s">
        <v>796</v>
      </c>
      <c r="B425" s="170" t="s">
        <v>797</v>
      </c>
      <c r="C425" s="170" t="s">
        <v>803</v>
      </c>
      <c r="D425" s="171" t="s">
        <v>1593</v>
      </c>
      <c r="E425" s="172" t="s">
        <v>1594</v>
      </c>
    </row>
    <row r="426" spans="1:5" ht="12.75">
      <c r="A426" s="170" t="s">
        <v>796</v>
      </c>
      <c r="B426" s="170" t="s">
        <v>797</v>
      </c>
      <c r="C426" s="170" t="s">
        <v>803</v>
      </c>
      <c r="D426" s="171" t="s">
        <v>1595</v>
      </c>
      <c r="E426" s="172" t="s">
        <v>1596</v>
      </c>
    </row>
    <row r="427" spans="1:5" ht="12.75">
      <c r="A427" s="170" t="s">
        <v>796</v>
      </c>
      <c r="B427" s="170" t="s">
        <v>797</v>
      </c>
      <c r="C427" s="170" t="s">
        <v>803</v>
      </c>
      <c r="D427" s="171" t="s">
        <v>1597</v>
      </c>
      <c r="E427" s="172" t="s">
        <v>1598</v>
      </c>
    </row>
    <row r="428" spans="1:5" ht="12.75">
      <c r="A428" s="170" t="s">
        <v>796</v>
      </c>
      <c r="B428" s="170" t="s">
        <v>797</v>
      </c>
      <c r="C428" s="170" t="s">
        <v>803</v>
      </c>
      <c r="D428" s="171" t="s">
        <v>1599</v>
      </c>
      <c r="E428" s="172" t="s">
        <v>1600</v>
      </c>
    </row>
    <row r="429" spans="1:5" ht="12.75">
      <c r="A429" s="170" t="s">
        <v>796</v>
      </c>
      <c r="B429" s="170" t="s">
        <v>797</v>
      </c>
      <c r="C429" s="170" t="s">
        <v>803</v>
      </c>
      <c r="D429" s="171" t="s">
        <v>1601</v>
      </c>
      <c r="E429" s="172" t="s">
        <v>1602</v>
      </c>
    </row>
    <row r="430" spans="1:5" ht="12.75">
      <c r="A430" s="170" t="s">
        <v>796</v>
      </c>
      <c r="B430" s="170" t="s">
        <v>797</v>
      </c>
      <c r="C430" s="170" t="s">
        <v>803</v>
      </c>
      <c r="D430" s="171" t="s">
        <v>1603</v>
      </c>
      <c r="E430" s="172" t="s">
        <v>1604</v>
      </c>
    </row>
    <row r="431" spans="1:5" ht="12.75">
      <c r="A431" s="170" t="s">
        <v>796</v>
      </c>
      <c r="B431" s="170" t="s">
        <v>797</v>
      </c>
      <c r="C431" s="170" t="s">
        <v>803</v>
      </c>
      <c r="D431" s="171" t="s">
        <v>1605</v>
      </c>
      <c r="E431" s="172" t="s">
        <v>1606</v>
      </c>
    </row>
    <row r="432" spans="1:5" ht="12.75">
      <c r="A432" s="170" t="s">
        <v>796</v>
      </c>
      <c r="B432" s="170" t="s">
        <v>797</v>
      </c>
      <c r="C432" s="170" t="s">
        <v>803</v>
      </c>
      <c r="D432" s="171" t="s">
        <v>1607</v>
      </c>
      <c r="E432" s="172" t="s">
        <v>1608</v>
      </c>
    </row>
    <row r="433" spans="1:5" ht="12.75">
      <c r="A433" s="170" t="s">
        <v>796</v>
      </c>
      <c r="B433" s="170" t="s">
        <v>797</v>
      </c>
      <c r="C433" s="170" t="s">
        <v>803</v>
      </c>
      <c r="D433" s="171" t="s">
        <v>1609</v>
      </c>
      <c r="E433" s="172" t="s">
        <v>1610</v>
      </c>
    </row>
    <row r="434" spans="1:5" ht="12.75">
      <c r="A434" s="170" t="s">
        <v>796</v>
      </c>
      <c r="B434" s="170" t="s">
        <v>797</v>
      </c>
      <c r="C434" s="170" t="s">
        <v>803</v>
      </c>
      <c r="D434" s="171" t="s">
        <v>1611</v>
      </c>
      <c r="E434" s="172" t="s">
        <v>1612</v>
      </c>
    </row>
    <row r="435" spans="1:5" ht="12.75">
      <c r="A435" s="170" t="s">
        <v>796</v>
      </c>
      <c r="B435" s="170" t="s">
        <v>797</v>
      </c>
      <c r="C435" s="170" t="s">
        <v>803</v>
      </c>
      <c r="D435" s="171" t="s">
        <v>1613</v>
      </c>
      <c r="E435" s="172" t="s">
        <v>1614</v>
      </c>
    </row>
    <row r="436" spans="1:5" ht="12.75">
      <c r="A436" s="170" t="s">
        <v>796</v>
      </c>
      <c r="B436" s="170" t="s">
        <v>797</v>
      </c>
      <c r="C436" s="170" t="s">
        <v>803</v>
      </c>
      <c r="D436" s="171" t="s">
        <v>1615</v>
      </c>
      <c r="E436" s="172" t="s">
        <v>1616</v>
      </c>
    </row>
    <row r="437" spans="1:5" ht="12.75">
      <c r="A437" s="170" t="s">
        <v>796</v>
      </c>
      <c r="B437" s="170" t="s">
        <v>797</v>
      </c>
      <c r="C437" s="170" t="s">
        <v>803</v>
      </c>
      <c r="D437" s="171" t="s">
        <v>1617</v>
      </c>
      <c r="E437" s="172" t="s">
        <v>1618</v>
      </c>
    </row>
    <row r="438" spans="1:5" ht="12.75">
      <c r="A438" s="170" t="s">
        <v>796</v>
      </c>
      <c r="B438" s="170" t="s">
        <v>797</v>
      </c>
      <c r="C438" s="170" t="s">
        <v>803</v>
      </c>
      <c r="D438" s="171" t="s">
        <v>1024</v>
      </c>
      <c r="E438" s="172" t="s">
        <v>1619</v>
      </c>
    </row>
    <row r="439" spans="1:5" ht="12.75">
      <c r="A439" s="170" t="s">
        <v>796</v>
      </c>
      <c r="B439" s="170" t="s">
        <v>797</v>
      </c>
      <c r="C439" s="170" t="s">
        <v>803</v>
      </c>
      <c r="D439" s="171" t="s">
        <v>1620</v>
      </c>
      <c r="E439" s="172" t="s">
        <v>1621</v>
      </c>
    </row>
    <row r="440" spans="1:5" ht="12.75">
      <c r="A440" s="170" t="s">
        <v>796</v>
      </c>
      <c r="B440" s="170" t="s">
        <v>797</v>
      </c>
      <c r="C440" s="170" t="s">
        <v>803</v>
      </c>
      <c r="D440" s="171" t="s">
        <v>1622</v>
      </c>
      <c r="E440" s="172" t="s">
        <v>1623</v>
      </c>
    </row>
    <row r="441" spans="1:5" ht="12.75">
      <c r="A441" s="170" t="s">
        <v>796</v>
      </c>
      <c r="B441" s="170" t="s">
        <v>797</v>
      </c>
      <c r="C441" s="170" t="s">
        <v>803</v>
      </c>
      <c r="D441" s="171" t="s">
        <v>1624</v>
      </c>
      <c r="E441" s="172" t="s">
        <v>1625</v>
      </c>
    </row>
    <row r="442" spans="1:5" ht="12.75">
      <c r="A442" s="170" t="s">
        <v>796</v>
      </c>
      <c r="B442" s="170" t="s">
        <v>797</v>
      </c>
      <c r="C442" s="170" t="s">
        <v>803</v>
      </c>
      <c r="D442" s="171" t="s">
        <v>1626</v>
      </c>
      <c r="E442" s="172" t="s">
        <v>1627</v>
      </c>
    </row>
    <row r="443" spans="1:5" ht="12.75">
      <c r="A443" s="170" t="s">
        <v>796</v>
      </c>
      <c r="B443" s="170" t="s">
        <v>797</v>
      </c>
      <c r="C443" s="170" t="s">
        <v>803</v>
      </c>
      <c r="D443" s="171" t="s">
        <v>1628</v>
      </c>
      <c r="E443" s="172" t="s">
        <v>1629</v>
      </c>
    </row>
    <row r="444" spans="1:5" ht="12.75">
      <c r="A444" s="170" t="s">
        <v>796</v>
      </c>
      <c r="B444" s="170" t="s">
        <v>797</v>
      </c>
      <c r="C444" s="170" t="s">
        <v>803</v>
      </c>
      <c r="D444" s="171" t="s">
        <v>1630</v>
      </c>
      <c r="E444" s="172" t="s">
        <v>1631</v>
      </c>
    </row>
    <row r="445" spans="1:5" ht="12.75">
      <c r="A445" s="170" t="s">
        <v>796</v>
      </c>
      <c r="B445" s="170" t="s">
        <v>797</v>
      </c>
      <c r="C445" s="170" t="s">
        <v>803</v>
      </c>
      <c r="D445" s="171" t="s">
        <v>1632</v>
      </c>
      <c r="E445" s="172" t="s">
        <v>1633</v>
      </c>
    </row>
    <row r="446" spans="1:5" ht="12.75">
      <c r="A446" s="170" t="s">
        <v>796</v>
      </c>
      <c r="B446" s="170" t="s">
        <v>797</v>
      </c>
      <c r="C446" s="170" t="s">
        <v>803</v>
      </c>
      <c r="D446" s="171" t="s">
        <v>1634</v>
      </c>
      <c r="E446" s="172" t="s">
        <v>1635</v>
      </c>
    </row>
    <row r="447" spans="1:5" ht="12.75">
      <c r="A447" s="170" t="s">
        <v>796</v>
      </c>
      <c r="B447" s="170" t="s">
        <v>797</v>
      </c>
      <c r="C447" s="170" t="s">
        <v>803</v>
      </c>
      <c r="D447" s="171" t="s">
        <v>1636</v>
      </c>
      <c r="E447" s="172" t="s">
        <v>1637</v>
      </c>
    </row>
    <row r="448" spans="1:5" ht="12.75">
      <c r="A448" s="170" t="s">
        <v>796</v>
      </c>
      <c r="B448" s="170" t="s">
        <v>797</v>
      </c>
      <c r="C448" s="170" t="s">
        <v>803</v>
      </c>
      <c r="D448" s="171" t="s">
        <v>1638</v>
      </c>
      <c r="E448" s="172" t="s">
        <v>1639</v>
      </c>
    </row>
    <row r="449" spans="1:5" ht="12.75">
      <c r="A449" s="170" t="s">
        <v>796</v>
      </c>
      <c r="B449" s="170" t="s">
        <v>797</v>
      </c>
      <c r="C449" s="170" t="s">
        <v>803</v>
      </c>
      <c r="D449" s="171" t="s">
        <v>1640</v>
      </c>
      <c r="E449" s="172" t="s">
        <v>1641</v>
      </c>
    </row>
    <row r="450" spans="1:5" ht="12.75">
      <c r="A450" s="170" t="s">
        <v>796</v>
      </c>
      <c r="B450" s="170" t="s">
        <v>797</v>
      </c>
      <c r="C450" s="170" t="s">
        <v>803</v>
      </c>
      <c r="D450" s="171" t="s">
        <v>1642</v>
      </c>
      <c r="E450" s="172" t="s">
        <v>1643</v>
      </c>
    </row>
    <row r="451" spans="1:5" ht="12.75">
      <c r="A451" s="170" t="s">
        <v>796</v>
      </c>
      <c r="B451" s="170" t="s">
        <v>797</v>
      </c>
      <c r="C451" s="170" t="s">
        <v>803</v>
      </c>
      <c r="D451" s="171" t="s">
        <v>1644</v>
      </c>
      <c r="E451" s="172" t="s">
        <v>1645</v>
      </c>
    </row>
    <row r="452" spans="1:5" ht="12.75">
      <c r="A452" s="170" t="s">
        <v>796</v>
      </c>
      <c r="B452" s="170" t="s">
        <v>797</v>
      </c>
      <c r="C452" s="170" t="s">
        <v>803</v>
      </c>
      <c r="D452" s="171" t="s">
        <v>1646</v>
      </c>
      <c r="E452" s="172" t="s">
        <v>1647</v>
      </c>
    </row>
    <row r="453" spans="1:5" ht="12.75">
      <c r="A453" s="170" t="s">
        <v>796</v>
      </c>
      <c r="B453" s="170" t="s">
        <v>797</v>
      </c>
      <c r="C453" s="170" t="s">
        <v>803</v>
      </c>
      <c r="D453" s="171" t="s">
        <v>1648</v>
      </c>
      <c r="E453" s="172" t="s">
        <v>1649</v>
      </c>
    </row>
    <row r="454" spans="1:5" ht="12.75">
      <c r="A454" s="170" t="s">
        <v>796</v>
      </c>
      <c r="B454" s="170" t="s">
        <v>797</v>
      </c>
      <c r="C454" s="170" t="s">
        <v>803</v>
      </c>
      <c r="D454" s="171" t="s">
        <v>1650</v>
      </c>
      <c r="E454" s="172" t="s">
        <v>1651</v>
      </c>
    </row>
    <row r="455" spans="1:5" ht="12.75">
      <c r="A455" s="170" t="s">
        <v>796</v>
      </c>
      <c r="B455" s="170" t="s">
        <v>797</v>
      </c>
      <c r="C455" s="170" t="s">
        <v>803</v>
      </c>
      <c r="D455" s="171" t="s">
        <v>1652</v>
      </c>
      <c r="E455" s="172" t="s">
        <v>1653</v>
      </c>
    </row>
    <row r="456" spans="1:5" ht="12.75">
      <c r="A456" s="170" t="s">
        <v>796</v>
      </c>
      <c r="B456" s="170" t="s">
        <v>797</v>
      </c>
      <c r="C456" s="170" t="s">
        <v>803</v>
      </c>
      <c r="D456" s="171" t="s">
        <v>1654</v>
      </c>
      <c r="E456" s="172" t="s">
        <v>1655</v>
      </c>
    </row>
    <row r="457" spans="1:5" ht="12.75">
      <c r="A457" s="170" t="s">
        <v>796</v>
      </c>
      <c r="B457" s="170" t="s">
        <v>797</v>
      </c>
      <c r="C457" s="170" t="s">
        <v>803</v>
      </c>
      <c r="D457" s="171" t="s">
        <v>1656</v>
      </c>
      <c r="E457" s="172" t="s">
        <v>1657</v>
      </c>
    </row>
    <row r="458" spans="1:5" ht="12.75">
      <c r="A458" s="170" t="s">
        <v>796</v>
      </c>
      <c r="B458" s="170" t="s">
        <v>797</v>
      </c>
      <c r="C458" s="170" t="s">
        <v>803</v>
      </c>
      <c r="D458" s="171" t="s">
        <v>1658</v>
      </c>
      <c r="E458" s="172" t="s">
        <v>1659</v>
      </c>
    </row>
    <row r="459" spans="1:5" ht="12.75">
      <c r="A459" s="170" t="s">
        <v>796</v>
      </c>
      <c r="B459" s="170" t="s">
        <v>797</v>
      </c>
      <c r="C459" s="170" t="s">
        <v>803</v>
      </c>
      <c r="D459" s="171" t="s">
        <v>1660</v>
      </c>
      <c r="E459" s="172" t="s">
        <v>1661</v>
      </c>
    </row>
    <row r="460" spans="1:5" ht="12.75">
      <c r="A460" s="170" t="s">
        <v>796</v>
      </c>
      <c r="B460" s="170" t="s">
        <v>797</v>
      </c>
      <c r="C460" s="170" t="s">
        <v>803</v>
      </c>
      <c r="D460" s="171" t="s">
        <v>1662</v>
      </c>
      <c r="E460" s="172" t="s">
        <v>1663</v>
      </c>
    </row>
    <row r="461" spans="1:5" ht="12.75">
      <c r="A461" s="170" t="s">
        <v>796</v>
      </c>
      <c r="B461" s="170" t="s">
        <v>797</v>
      </c>
      <c r="C461" s="170" t="s">
        <v>803</v>
      </c>
      <c r="D461" s="171" t="s">
        <v>1664</v>
      </c>
      <c r="E461" s="172" t="s">
        <v>1665</v>
      </c>
    </row>
    <row r="462" spans="1:5" ht="12.75">
      <c r="A462" s="170" t="s">
        <v>796</v>
      </c>
      <c r="B462" s="170" t="s">
        <v>797</v>
      </c>
      <c r="C462" s="170" t="s">
        <v>803</v>
      </c>
      <c r="D462" s="171" t="s">
        <v>1666</v>
      </c>
      <c r="E462" s="172" t="s">
        <v>1667</v>
      </c>
    </row>
    <row r="463" spans="1:5" ht="12.75">
      <c r="A463" s="170" t="s">
        <v>796</v>
      </c>
      <c r="B463" s="170" t="s">
        <v>797</v>
      </c>
      <c r="C463" s="170" t="s">
        <v>803</v>
      </c>
      <c r="D463" s="171" t="s">
        <v>1668</v>
      </c>
      <c r="E463" s="172" t="s">
        <v>1669</v>
      </c>
    </row>
    <row r="464" spans="1:5" ht="12.75">
      <c r="A464" s="170" t="s">
        <v>796</v>
      </c>
      <c r="B464" s="170" t="s">
        <v>797</v>
      </c>
      <c r="C464" s="170" t="s">
        <v>803</v>
      </c>
      <c r="D464" s="171" t="s">
        <v>1670</v>
      </c>
      <c r="E464" s="172" t="s">
        <v>1671</v>
      </c>
    </row>
    <row r="465" spans="1:5" ht="12.75">
      <c r="A465" s="170" t="s">
        <v>796</v>
      </c>
      <c r="B465" s="170" t="s">
        <v>797</v>
      </c>
      <c r="C465" s="170" t="s">
        <v>803</v>
      </c>
      <c r="D465" s="171" t="s">
        <v>1672</v>
      </c>
      <c r="E465" s="172" t="s">
        <v>1673</v>
      </c>
    </row>
    <row r="466" spans="1:5" ht="12.75">
      <c r="A466" s="170" t="s">
        <v>796</v>
      </c>
      <c r="B466" s="170" t="s">
        <v>797</v>
      </c>
      <c r="C466" s="170" t="s">
        <v>803</v>
      </c>
      <c r="D466" s="171" t="s">
        <v>1674</v>
      </c>
      <c r="E466" s="172" t="s">
        <v>1675</v>
      </c>
    </row>
    <row r="467" spans="1:5" ht="12.75">
      <c r="A467" s="170" t="s">
        <v>796</v>
      </c>
      <c r="B467" s="170" t="s">
        <v>797</v>
      </c>
      <c r="C467" s="170" t="s">
        <v>803</v>
      </c>
      <c r="D467" s="171" t="s">
        <v>1676</v>
      </c>
      <c r="E467" s="172" t="s">
        <v>1677</v>
      </c>
    </row>
    <row r="468" spans="1:5" ht="12.75">
      <c r="A468" s="170" t="s">
        <v>796</v>
      </c>
      <c r="B468" s="170" t="s">
        <v>797</v>
      </c>
      <c r="C468" s="170" t="s">
        <v>803</v>
      </c>
      <c r="D468" s="171" t="s">
        <v>1678</v>
      </c>
      <c r="E468" s="172" t="s">
        <v>1679</v>
      </c>
    </row>
    <row r="469" spans="1:5" ht="12.75">
      <c r="A469" s="170" t="s">
        <v>796</v>
      </c>
      <c r="B469" s="170" t="s">
        <v>797</v>
      </c>
      <c r="C469" s="170" t="s">
        <v>803</v>
      </c>
      <c r="D469" s="171" t="s">
        <v>1680</v>
      </c>
      <c r="E469" s="172" t="s">
        <v>1681</v>
      </c>
    </row>
    <row r="470" spans="1:5" ht="12.75">
      <c r="A470" s="170" t="s">
        <v>796</v>
      </c>
      <c r="B470" s="170" t="s">
        <v>797</v>
      </c>
      <c r="C470" s="170" t="s">
        <v>803</v>
      </c>
      <c r="D470" s="171" t="s">
        <v>898</v>
      </c>
      <c r="E470" s="172" t="s">
        <v>1682</v>
      </c>
    </row>
    <row r="471" spans="1:5" ht="12.75">
      <c r="A471" s="170" t="s">
        <v>796</v>
      </c>
      <c r="B471" s="170" t="s">
        <v>797</v>
      </c>
      <c r="C471" s="170" t="s">
        <v>803</v>
      </c>
      <c r="D471" s="171" t="s">
        <v>1683</v>
      </c>
      <c r="E471" s="172" t="s">
        <v>1684</v>
      </c>
    </row>
    <row r="472" spans="1:5" ht="12.75">
      <c r="A472" s="170" t="s">
        <v>796</v>
      </c>
      <c r="B472" s="170" t="s">
        <v>797</v>
      </c>
      <c r="C472" s="170" t="s">
        <v>803</v>
      </c>
      <c r="D472" s="171" t="s">
        <v>1685</v>
      </c>
      <c r="E472" s="172" t="s">
        <v>1686</v>
      </c>
    </row>
    <row r="473" spans="1:5" ht="12.75">
      <c r="A473" s="170" t="s">
        <v>796</v>
      </c>
      <c r="B473" s="170" t="s">
        <v>797</v>
      </c>
      <c r="C473" s="170" t="s">
        <v>803</v>
      </c>
      <c r="D473" s="171" t="s">
        <v>1687</v>
      </c>
      <c r="E473" s="172" t="s">
        <v>1688</v>
      </c>
    </row>
    <row r="474" spans="1:5" ht="12.75">
      <c r="A474" s="170" t="s">
        <v>796</v>
      </c>
      <c r="B474" s="170" t="s">
        <v>797</v>
      </c>
      <c r="C474" s="170" t="s">
        <v>803</v>
      </c>
      <c r="D474" s="171" t="s">
        <v>1689</v>
      </c>
      <c r="E474" s="172" t="s">
        <v>1690</v>
      </c>
    </row>
    <row r="475" spans="1:5" ht="12.75">
      <c r="A475" s="170" t="s">
        <v>796</v>
      </c>
      <c r="B475" s="170" t="s">
        <v>797</v>
      </c>
      <c r="C475" s="170" t="s">
        <v>803</v>
      </c>
      <c r="D475" s="171" t="s">
        <v>1691</v>
      </c>
      <c r="E475" s="172" t="s">
        <v>1692</v>
      </c>
    </row>
    <row r="476" spans="1:5" ht="12.75">
      <c r="A476" s="170" t="s">
        <v>796</v>
      </c>
      <c r="B476" s="170" t="s">
        <v>797</v>
      </c>
      <c r="C476" s="170" t="s">
        <v>803</v>
      </c>
      <c r="D476" s="171" t="s">
        <v>1693</v>
      </c>
      <c r="E476" s="172" t="s">
        <v>1694</v>
      </c>
    </row>
    <row r="477" spans="1:5" ht="12.75">
      <c r="A477" s="170" t="s">
        <v>796</v>
      </c>
      <c r="B477" s="170" t="s">
        <v>797</v>
      </c>
      <c r="C477" s="170" t="s">
        <v>803</v>
      </c>
      <c r="D477" s="171" t="s">
        <v>1695</v>
      </c>
      <c r="E477" s="172" t="s">
        <v>1696</v>
      </c>
    </row>
    <row r="478" spans="1:5" ht="12.75">
      <c r="A478" s="170" t="s">
        <v>796</v>
      </c>
      <c r="B478" s="170" t="s">
        <v>797</v>
      </c>
      <c r="C478" s="170" t="s">
        <v>803</v>
      </c>
      <c r="D478" s="171" t="s">
        <v>1697</v>
      </c>
      <c r="E478" s="172" t="s">
        <v>1698</v>
      </c>
    </row>
    <row r="479" spans="1:5" ht="12.75">
      <c r="A479" s="170" t="s">
        <v>796</v>
      </c>
      <c r="B479" s="170" t="s">
        <v>797</v>
      </c>
      <c r="C479" s="170" t="s">
        <v>803</v>
      </c>
      <c r="D479" s="171" t="s">
        <v>1699</v>
      </c>
      <c r="E479" s="172" t="s">
        <v>1700</v>
      </c>
    </row>
    <row r="480" spans="1:5" ht="12.75">
      <c r="A480" s="170" t="s">
        <v>796</v>
      </c>
      <c r="B480" s="170" t="s">
        <v>797</v>
      </c>
      <c r="C480" s="170" t="s">
        <v>803</v>
      </c>
      <c r="D480" s="171" t="s">
        <v>1394</v>
      </c>
      <c r="E480" s="172" t="s">
        <v>1701</v>
      </c>
    </row>
    <row r="481" spans="1:5" ht="12.75">
      <c r="A481" s="170" t="s">
        <v>796</v>
      </c>
      <c r="B481" s="170" t="s">
        <v>797</v>
      </c>
      <c r="C481" s="170" t="s">
        <v>803</v>
      </c>
      <c r="D481" s="171" t="s">
        <v>1702</v>
      </c>
      <c r="E481" s="172" t="s">
        <v>1703</v>
      </c>
    </row>
    <row r="482" spans="1:5" ht="12.75">
      <c r="A482" s="170" t="s">
        <v>796</v>
      </c>
      <c r="B482" s="170" t="s">
        <v>797</v>
      </c>
      <c r="C482" s="170" t="s">
        <v>803</v>
      </c>
      <c r="D482" s="171" t="s">
        <v>1304</v>
      </c>
      <c r="E482" s="172" t="s">
        <v>1704</v>
      </c>
    </row>
    <row r="483" spans="1:5" ht="12.75">
      <c r="A483" s="170" t="s">
        <v>796</v>
      </c>
      <c r="B483" s="170" t="s">
        <v>797</v>
      </c>
      <c r="C483" s="170" t="s">
        <v>803</v>
      </c>
      <c r="D483" s="171" t="s">
        <v>1705</v>
      </c>
      <c r="E483" s="172" t="s">
        <v>1706</v>
      </c>
    </row>
    <row r="484" spans="1:5" ht="12.75">
      <c r="A484" s="170" t="s">
        <v>796</v>
      </c>
      <c r="B484" s="170" t="s">
        <v>797</v>
      </c>
      <c r="C484" s="170" t="s">
        <v>803</v>
      </c>
      <c r="D484" s="171" t="s">
        <v>1707</v>
      </c>
      <c r="E484" s="172" t="s">
        <v>1708</v>
      </c>
    </row>
    <row r="485" spans="1:5" ht="12.75">
      <c r="A485" s="170" t="s">
        <v>796</v>
      </c>
      <c r="B485" s="170" t="s">
        <v>797</v>
      </c>
      <c r="C485" s="170" t="s">
        <v>803</v>
      </c>
      <c r="D485" s="171" t="s">
        <v>1709</v>
      </c>
      <c r="E485" s="172" t="s">
        <v>1710</v>
      </c>
    </row>
    <row r="486" spans="1:5" ht="12.75">
      <c r="A486" s="170" t="s">
        <v>796</v>
      </c>
      <c r="B486" s="170" t="s">
        <v>797</v>
      </c>
      <c r="C486" s="170" t="s">
        <v>803</v>
      </c>
      <c r="D486" s="171" t="s">
        <v>1711</v>
      </c>
      <c r="E486" s="172" t="s">
        <v>1712</v>
      </c>
    </row>
    <row r="487" spans="1:5" ht="12.75">
      <c r="A487" s="170" t="s">
        <v>796</v>
      </c>
      <c r="B487" s="170" t="s">
        <v>797</v>
      </c>
      <c r="C487" s="170" t="s">
        <v>803</v>
      </c>
      <c r="D487" s="171" t="s">
        <v>1713</v>
      </c>
      <c r="E487" s="172" t="s">
        <v>1714</v>
      </c>
    </row>
    <row r="488" spans="1:5" ht="12.75">
      <c r="A488" s="170" t="s">
        <v>796</v>
      </c>
      <c r="B488" s="170" t="s">
        <v>797</v>
      </c>
      <c r="C488" s="170" t="s">
        <v>803</v>
      </c>
      <c r="D488" s="171" t="s">
        <v>1715</v>
      </c>
      <c r="E488" s="172" t="s">
        <v>1716</v>
      </c>
    </row>
    <row r="489" spans="1:5" ht="12.75">
      <c r="A489" s="170" t="s">
        <v>796</v>
      </c>
      <c r="B489" s="170" t="s">
        <v>797</v>
      </c>
      <c r="C489" s="170" t="s">
        <v>803</v>
      </c>
      <c r="D489" s="171" t="s">
        <v>1717</v>
      </c>
      <c r="E489" s="172" t="s">
        <v>1718</v>
      </c>
    </row>
    <row r="490" spans="1:5" ht="12.75">
      <c r="A490" s="170" t="s">
        <v>796</v>
      </c>
      <c r="B490" s="170" t="s">
        <v>797</v>
      </c>
      <c r="C490" s="170" t="s">
        <v>803</v>
      </c>
      <c r="D490" s="171" t="s">
        <v>1719</v>
      </c>
      <c r="E490" s="172" t="s">
        <v>1720</v>
      </c>
    </row>
    <row r="491" spans="1:5" ht="12.75">
      <c r="A491" s="170" t="s">
        <v>796</v>
      </c>
      <c r="B491" s="170" t="s">
        <v>797</v>
      </c>
      <c r="C491" s="170" t="s">
        <v>803</v>
      </c>
      <c r="D491" s="171" t="s">
        <v>1721</v>
      </c>
      <c r="E491" s="172" t="s">
        <v>1722</v>
      </c>
    </row>
    <row r="492" spans="1:5" ht="12.75">
      <c r="A492" s="170" t="s">
        <v>796</v>
      </c>
      <c r="B492" s="170" t="s">
        <v>797</v>
      </c>
      <c r="C492" s="170" t="s">
        <v>803</v>
      </c>
      <c r="D492" s="171" t="s">
        <v>1723</v>
      </c>
      <c r="E492" s="172" t="s">
        <v>1724</v>
      </c>
    </row>
    <row r="493" spans="1:5" ht="12.75">
      <c r="A493" s="170" t="s">
        <v>796</v>
      </c>
      <c r="B493" s="170" t="s">
        <v>797</v>
      </c>
      <c r="C493" s="170" t="s">
        <v>803</v>
      </c>
      <c r="D493" s="171" t="s">
        <v>1725</v>
      </c>
      <c r="E493" s="172" t="s">
        <v>1726</v>
      </c>
    </row>
    <row r="494" spans="1:5" ht="12.75">
      <c r="A494" s="170" t="s">
        <v>796</v>
      </c>
      <c r="B494" s="170" t="s">
        <v>797</v>
      </c>
      <c r="C494" s="170" t="s">
        <v>803</v>
      </c>
      <c r="D494" s="171" t="s">
        <v>1727</v>
      </c>
      <c r="E494" s="172" t="s">
        <v>1728</v>
      </c>
    </row>
    <row r="495" spans="1:5" ht="12.75">
      <c r="A495" s="170" t="s">
        <v>796</v>
      </c>
      <c r="B495" s="170" t="s">
        <v>797</v>
      </c>
      <c r="C495" s="170" t="s">
        <v>803</v>
      </c>
      <c r="D495" s="171" t="s">
        <v>1729</v>
      </c>
      <c r="E495" s="172" t="s">
        <v>1730</v>
      </c>
    </row>
    <row r="496" spans="1:5" ht="12.75">
      <c r="A496" s="170" t="s">
        <v>796</v>
      </c>
      <c r="B496" s="170" t="s">
        <v>797</v>
      </c>
      <c r="C496" s="170" t="s">
        <v>803</v>
      </c>
      <c r="D496" s="171" t="s">
        <v>1731</v>
      </c>
      <c r="E496" s="172" t="s">
        <v>1732</v>
      </c>
    </row>
    <row r="497" spans="1:5" ht="12.75">
      <c r="A497" s="170" t="s">
        <v>796</v>
      </c>
      <c r="B497" s="170" t="s">
        <v>797</v>
      </c>
      <c r="C497" s="170" t="s">
        <v>803</v>
      </c>
      <c r="D497" s="171" t="s">
        <v>1733</v>
      </c>
      <c r="E497" s="172" t="s">
        <v>1734</v>
      </c>
    </row>
    <row r="498" spans="1:5" ht="12.75">
      <c r="A498" s="170" t="s">
        <v>796</v>
      </c>
      <c r="B498" s="170" t="s">
        <v>797</v>
      </c>
      <c r="C498" s="170" t="s">
        <v>803</v>
      </c>
      <c r="D498" s="171" t="s">
        <v>1735</v>
      </c>
      <c r="E498" s="172" t="s">
        <v>1736</v>
      </c>
    </row>
    <row r="499" spans="1:5" ht="12.75">
      <c r="A499" s="170" t="s">
        <v>796</v>
      </c>
      <c r="B499" s="170" t="s">
        <v>797</v>
      </c>
      <c r="C499" s="170" t="s">
        <v>803</v>
      </c>
      <c r="D499" s="171" t="s">
        <v>1737</v>
      </c>
      <c r="E499" s="172" t="s">
        <v>1738</v>
      </c>
    </row>
    <row r="500" spans="1:5" ht="12.75">
      <c r="A500" s="170" t="s">
        <v>796</v>
      </c>
      <c r="B500" s="170" t="s">
        <v>797</v>
      </c>
      <c r="C500" s="170" t="s">
        <v>803</v>
      </c>
      <c r="D500" s="171" t="s">
        <v>1739</v>
      </c>
      <c r="E500" s="172" t="s">
        <v>1740</v>
      </c>
    </row>
    <row r="501" spans="1:5" ht="12.75">
      <c r="A501" s="170" t="s">
        <v>796</v>
      </c>
      <c r="B501" s="170" t="s">
        <v>797</v>
      </c>
      <c r="C501" s="170" t="s">
        <v>803</v>
      </c>
      <c r="D501" s="171" t="s">
        <v>1741</v>
      </c>
      <c r="E501" s="172" t="s">
        <v>1742</v>
      </c>
    </row>
    <row r="502" spans="1:5" ht="12.75">
      <c r="A502" s="170" t="s">
        <v>796</v>
      </c>
      <c r="B502" s="170" t="s">
        <v>797</v>
      </c>
      <c r="C502" s="170" t="s">
        <v>803</v>
      </c>
      <c r="D502" s="171" t="s">
        <v>1743</v>
      </c>
      <c r="E502" s="172" t="s">
        <v>1744</v>
      </c>
    </row>
    <row r="503" spans="1:5" ht="12.75">
      <c r="A503" s="170" t="s">
        <v>796</v>
      </c>
      <c r="B503" s="170" t="s">
        <v>797</v>
      </c>
      <c r="C503" s="170" t="s">
        <v>803</v>
      </c>
      <c r="D503" s="171" t="s">
        <v>1745</v>
      </c>
      <c r="E503" s="172" t="s">
        <v>1746</v>
      </c>
    </row>
    <row r="504" spans="1:5" ht="12.75">
      <c r="A504" s="170" t="s">
        <v>796</v>
      </c>
      <c r="B504" s="170" t="s">
        <v>797</v>
      </c>
      <c r="C504" s="170" t="s">
        <v>803</v>
      </c>
      <c r="D504" s="171" t="s">
        <v>1747</v>
      </c>
      <c r="E504" s="172" t="s">
        <v>1748</v>
      </c>
    </row>
    <row r="505" spans="1:5" ht="12.75">
      <c r="A505" s="170" t="s">
        <v>796</v>
      </c>
      <c r="B505" s="170" t="s">
        <v>797</v>
      </c>
      <c r="C505" s="170" t="s">
        <v>803</v>
      </c>
      <c r="D505" s="171" t="s">
        <v>1749</v>
      </c>
      <c r="E505" s="172" t="s">
        <v>1750</v>
      </c>
    </row>
    <row r="506" spans="1:5" ht="12.75">
      <c r="A506" s="170" t="s">
        <v>796</v>
      </c>
      <c r="B506" s="170" t="s">
        <v>797</v>
      </c>
      <c r="C506" s="170" t="s">
        <v>803</v>
      </c>
      <c r="D506" s="171" t="s">
        <v>1751</v>
      </c>
      <c r="E506" s="172" t="s">
        <v>1752</v>
      </c>
    </row>
    <row r="507" spans="1:5" ht="12.75">
      <c r="A507" s="170" t="s">
        <v>796</v>
      </c>
      <c r="B507" s="170" t="s">
        <v>797</v>
      </c>
      <c r="C507" s="170" t="s">
        <v>803</v>
      </c>
      <c r="D507" s="171" t="s">
        <v>1753</v>
      </c>
      <c r="E507" s="172" t="s">
        <v>1754</v>
      </c>
    </row>
    <row r="508" spans="1:5" ht="12.75">
      <c r="A508" s="170" t="s">
        <v>796</v>
      </c>
      <c r="B508" s="170" t="s">
        <v>797</v>
      </c>
      <c r="C508" s="170" t="s">
        <v>803</v>
      </c>
      <c r="D508" s="171" t="s">
        <v>1755</v>
      </c>
      <c r="E508" s="172" t="s">
        <v>1756</v>
      </c>
    </row>
    <row r="509" spans="1:5" ht="12.75">
      <c r="A509" s="170" t="s">
        <v>796</v>
      </c>
      <c r="B509" s="170" t="s">
        <v>797</v>
      </c>
      <c r="C509" s="170" t="s">
        <v>803</v>
      </c>
      <c r="D509" s="171" t="s">
        <v>1757</v>
      </c>
      <c r="E509" s="172" t="s">
        <v>1758</v>
      </c>
    </row>
    <row r="510" spans="1:5" ht="12.75">
      <c r="A510" s="170" t="s">
        <v>796</v>
      </c>
      <c r="B510" s="170" t="s">
        <v>797</v>
      </c>
      <c r="C510" s="170" t="s">
        <v>803</v>
      </c>
      <c r="D510" s="171" t="s">
        <v>1759</v>
      </c>
      <c r="E510" s="172" t="s">
        <v>1760</v>
      </c>
    </row>
    <row r="511" spans="1:5" ht="12.75">
      <c r="A511" s="170" t="s">
        <v>796</v>
      </c>
      <c r="B511" s="170" t="s">
        <v>797</v>
      </c>
      <c r="C511" s="170" t="s">
        <v>803</v>
      </c>
      <c r="D511" s="171" t="s">
        <v>1761</v>
      </c>
      <c r="E511" s="172" t="s">
        <v>1762</v>
      </c>
    </row>
    <row r="512" spans="1:5" ht="12.75">
      <c r="A512" s="170" t="s">
        <v>796</v>
      </c>
      <c r="B512" s="170" t="s">
        <v>797</v>
      </c>
      <c r="C512" s="170" t="s">
        <v>803</v>
      </c>
      <c r="D512" s="171" t="s">
        <v>1763</v>
      </c>
      <c r="E512" s="172" t="s">
        <v>1764</v>
      </c>
    </row>
    <row r="513" spans="1:5" ht="12.75">
      <c r="A513" s="170" t="s">
        <v>796</v>
      </c>
      <c r="B513" s="170" t="s">
        <v>797</v>
      </c>
      <c r="C513" s="170" t="s">
        <v>803</v>
      </c>
      <c r="D513" s="171" t="s">
        <v>1765</v>
      </c>
      <c r="E513" s="172" t="s">
        <v>1766</v>
      </c>
    </row>
    <row r="514" spans="1:5" ht="12.75">
      <c r="A514" s="170" t="s">
        <v>796</v>
      </c>
      <c r="B514" s="170" t="s">
        <v>797</v>
      </c>
      <c r="C514" s="170" t="s">
        <v>803</v>
      </c>
      <c r="D514" s="171" t="s">
        <v>1767</v>
      </c>
      <c r="E514" s="172" t="s">
        <v>1768</v>
      </c>
    </row>
    <row r="515" spans="1:5" ht="12.75">
      <c r="A515" s="170" t="s">
        <v>796</v>
      </c>
      <c r="B515" s="170" t="s">
        <v>797</v>
      </c>
      <c r="C515" s="170" t="s">
        <v>803</v>
      </c>
      <c r="D515" s="171" t="s">
        <v>1769</v>
      </c>
      <c r="E515" s="172" t="s">
        <v>1770</v>
      </c>
    </row>
    <row r="516" spans="1:5" ht="12.75">
      <c r="A516" s="170" t="s">
        <v>796</v>
      </c>
      <c r="B516" s="170" t="s">
        <v>797</v>
      </c>
      <c r="C516" s="170" t="s">
        <v>803</v>
      </c>
      <c r="D516" s="171" t="s">
        <v>1771</v>
      </c>
      <c r="E516" s="172" t="s">
        <v>1772</v>
      </c>
    </row>
    <row r="517" spans="1:5" ht="12.75">
      <c r="A517" s="170" t="s">
        <v>796</v>
      </c>
      <c r="B517" s="170" t="s">
        <v>797</v>
      </c>
      <c r="C517" s="170" t="s">
        <v>803</v>
      </c>
      <c r="D517" s="171" t="s">
        <v>1773</v>
      </c>
      <c r="E517" s="172" t="s">
        <v>1774</v>
      </c>
    </row>
    <row r="518" spans="1:5" ht="12.75">
      <c r="A518" s="170" t="s">
        <v>796</v>
      </c>
      <c r="B518" s="170" t="s">
        <v>797</v>
      </c>
      <c r="C518" s="170" t="s">
        <v>803</v>
      </c>
      <c r="D518" s="171" t="s">
        <v>1775</v>
      </c>
      <c r="E518" s="172" t="s">
        <v>1776</v>
      </c>
    </row>
    <row r="519" spans="1:5" ht="12.75">
      <c r="A519" s="170" t="s">
        <v>796</v>
      </c>
      <c r="B519" s="170" t="s">
        <v>797</v>
      </c>
      <c r="C519" s="170" t="s">
        <v>803</v>
      </c>
      <c r="D519" s="171" t="s">
        <v>1777</v>
      </c>
      <c r="E519" s="172" t="s">
        <v>1778</v>
      </c>
    </row>
    <row r="520" spans="1:5" ht="12.75">
      <c r="A520" s="170" t="s">
        <v>796</v>
      </c>
      <c r="B520" s="170" t="s">
        <v>797</v>
      </c>
      <c r="C520" s="170" t="s">
        <v>803</v>
      </c>
      <c r="D520" s="171" t="s">
        <v>1779</v>
      </c>
      <c r="E520" s="172" t="s">
        <v>1780</v>
      </c>
    </row>
    <row r="521" spans="1:5" ht="12.75">
      <c r="A521" s="170" t="s">
        <v>796</v>
      </c>
      <c r="B521" s="170" t="s">
        <v>797</v>
      </c>
      <c r="C521" s="170" t="s">
        <v>803</v>
      </c>
      <c r="D521" s="171" t="s">
        <v>1781</v>
      </c>
      <c r="E521" s="172" t="s">
        <v>1782</v>
      </c>
    </row>
    <row r="522" spans="1:5" ht="12.75">
      <c r="A522" s="170" t="s">
        <v>796</v>
      </c>
      <c r="B522" s="170" t="s">
        <v>797</v>
      </c>
      <c r="C522" s="170" t="s">
        <v>803</v>
      </c>
      <c r="D522" s="171" t="s">
        <v>1783</v>
      </c>
      <c r="E522" s="172" t="s">
        <v>1784</v>
      </c>
    </row>
    <row r="523" spans="1:5" ht="12.75">
      <c r="A523" s="170" t="s">
        <v>796</v>
      </c>
      <c r="B523" s="170" t="s">
        <v>797</v>
      </c>
      <c r="C523" s="170" t="s">
        <v>803</v>
      </c>
      <c r="D523" s="171" t="s">
        <v>1785</v>
      </c>
      <c r="E523" s="172" t="s">
        <v>1786</v>
      </c>
    </row>
    <row r="524" spans="1:5" ht="12.75">
      <c r="A524" s="170" t="s">
        <v>796</v>
      </c>
      <c r="B524" s="170" t="s">
        <v>797</v>
      </c>
      <c r="C524" s="170" t="s">
        <v>803</v>
      </c>
      <c r="D524" s="171" t="s">
        <v>1787</v>
      </c>
      <c r="E524" s="172" t="s">
        <v>1788</v>
      </c>
    </row>
    <row r="525" spans="1:5" ht="12.75">
      <c r="A525" s="170" t="s">
        <v>796</v>
      </c>
      <c r="B525" s="170" t="s">
        <v>797</v>
      </c>
      <c r="C525" s="170" t="s">
        <v>803</v>
      </c>
      <c r="D525" s="171" t="s">
        <v>1789</v>
      </c>
      <c r="E525" s="172" t="s">
        <v>1790</v>
      </c>
    </row>
    <row r="526" spans="1:5" ht="12.75">
      <c r="A526" s="170" t="s">
        <v>796</v>
      </c>
      <c r="B526" s="170" t="s">
        <v>797</v>
      </c>
      <c r="C526" s="170" t="s">
        <v>803</v>
      </c>
      <c r="D526" s="171" t="s">
        <v>1791</v>
      </c>
      <c r="E526" s="172" t="s">
        <v>1792</v>
      </c>
    </row>
    <row r="527" spans="1:5" ht="12.75">
      <c r="A527" s="170" t="s">
        <v>796</v>
      </c>
      <c r="B527" s="170" t="s">
        <v>797</v>
      </c>
      <c r="C527" s="170" t="s">
        <v>803</v>
      </c>
      <c r="D527" s="171" t="s">
        <v>1793</v>
      </c>
      <c r="E527" s="172" t="s">
        <v>1794</v>
      </c>
    </row>
    <row r="528" spans="1:5" ht="12.75">
      <c r="A528" s="170" t="s">
        <v>796</v>
      </c>
      <c r="B528" s="170" t="s">
        <v>797</v>
      </c>
      <c r="C528" s="170" t="s">
        <v>803</v>
      </c>
      <c r="D528" s="171" t="s">
        <v>1795</v>
      </c>
      <c r="E528" s="172" t="s">
        <v>1796</v>
      </c>
    </row>
    <row r="529" spans="1:5" ht="12.75">
      <c r="A529" s="170" t="s">
        <v>796</v>
      </c>
      <c r="B529" s="170" t="s">
        <v>797</v>
      </c>
      <c r="C529" s="170" t="s">
        <v>803</v>
      </c>
      <c r="D529" s="171" t="s">
        <v>1797</v>
      </c>
      <c r="E529" s="172" t="s">
        <v>1798</v>
      </c>
    </row>
    <row r="530" spans="1:5" ht="12.75">
      <c r="A530" s="170" t="s">
        <v>796</v>
      </c>
      <c r="B530" s="170" t="s">
        <v>797</v>
      </c>
      <c r="C530" s="170" t="s">
        <v>803</v>
      </c>
      <c r="D530" s="171" t="s">
        <v>1799</v>
      </c>
      <c r="E530" s="172" t="s">
        <v>1800</v>
      </c>
    </row>
    <row r="531" spans="1:5" ht="12.75">
      <c r="A531" s="170" t="s">
        <v>796</v>
      </c>
      <c r="B531" s="170" t="s">
        <v>797</v>
      </c>
      <c r="C531" s="170" t="s">
        <v>803</v>
      </c>
      <c r="D531" s="171" t="s">
        <v>1801</v>
      </c>
      <c r="E531" s="172" t="s">
        <v>1802</v>
      </c>
    </row>
    <row r="532" spans="1:5" ht="12.75">
      <c r="A532" s="170" t="s">
        <v>796</v>
      </c>
      <c r="B532" s="170" t="s">
        <v>797</v>
      </c>
      <c r="C532" s="170" t="s">
        <v>803</v>
      </c>
      <c r="D532" s="171" t="s">
        <v>1803</v>
      </c>
      <c r="E532" s="172" t="s">
        <v>1804</v>
      </c>
    </row>
    <row r="533" spans="1:5" ht="12.75">
      <c r="A533" s="170" t="s">
        <v>796</v>
      </c>
      <c r="B533" s="170" t="s">
        <v>797</v>
      </c>
      <c r="C533" s="170" t="s">
        <v>803</v>
      </c>
      <c r="D533" s="171" t="s">
        <v>1805</v>
      </c>
      <c r="E533" s="172" t="s">
        <v>1806</v>
      </c>
    </row>
    <row r="534" spans="1:5" ht="12.75">
      <c r="A534" s="170" t="s">
        <v>796</v>
      </c>
      <c r="B534" s="170" t="s">
        <v>797</v>
      </c>
      <c r="C534" s="170" t="s">
        <v>803</v>
      </c>
      <c r="D534" s="171" t="s">
        <v>1807</v>
      </c>
      <c r="E534" s="172" t="s">
        <v>1808</v>
      </c>
    </row>
    <row r="535" spans="1:5" ht="12.75">
      <c r="A535" s="170" t="s">
        <v>796</v>
      </c>
      <c r="B535" s="170" t="s">
        <v>797</v>
      </c>
      <c r="C535" s="170" t="s">
        <v>803</v>
      </c>
      <c r="D535" s="171" t="s">
        <v>1809</v>
      </c>
      <c r="E535" s="172" t="s">
        <v>1810</v>
      </c>
    </row>
    <row r="536" spans="1:5" ht="12.75">
      <c r="A536" s="170" t="s">
        <v>796</v>
      </c>
      <c r="B536" s="170" t="s">
        <v>797</v>
      </c>
      <c r="C536" s="170" t="s">
        <v>803</v>
      </c>
      <c r="D536" s="171" t="s">
        <v>1811</v>
      </c>
      <c r="E536" s="172" t="s">
        <v>1812</v>
      </c>
    </row>
    <row r="537" spans="1:5" ht="12.75">
      <c r="A537" s="170" t="s">
        <v>796</v>
      </c>
      <c r="B537" s="170" t="s">
        <v>797</v>
      </c>
      <c r="C537" s="170" t="s">
        <v>803</v>
      </c>
      <c r="D537" s="171" t="s">
        <v>1813</v>
      </c>
      <c r="E537" s="172" t="s">
        <v>1814</v>
      </c>
    </row>
    <row r="538" spans="1:5" ht="12.75">
      <c r="A538" s="170" t="s">
        <v>796</v>
      </c>
      <c r="B538" s="170" t="s">
        <v>797</v>
      </c>
      <c r="C538" s="170" t="s">
        <v>803</v>
      </c>
      <c r="D538" s="171" t="s">
        <v>1815</v>
      </c>
      <c r="E538" s="172" t="s">
        <v>1816</v>
      </c>
    </row>
    <row r="539" spans="1:5" ht="12.75">
      <c r="A539" s="170" t="s">
        <v>796</v>
      </c>
      <c r="B539" s="170" t="s">
        <v>797</v>
      </c>
      <c r="C539" s="170" t="s">
        <v>803</v>
      </c>
      <c r="D539" s="171" t="s">
        <v>1817</v>
      </c>
      <c r="E539" s="172" t="s">
        <v>1818</v>
      </c>
    </row>
    <row r="540" spans="1:5" ht="12.75">
      <c r="A540" s="170" t="s">
        <v>796</v>
      </c>
      <c r="B540" s="170" t="s">
        <v>797</v>
      </c>
      <c r="C540" s="170" t="s">
        <v>803</v>
      </c>
      <c r="D540" s="171" t="s">
        <v>1819</v>
      </c>
      <c r="E540" s="172" t="s">
        <v>1820</v>
      </c>
    </row>
    <row r="541" spans="1:5" ht="12.75">
      <c r="A541" s="170" t="s">
        <v>796</v>
      </c>
      <c r="B541" s="170" t="s">
        <v>797</v>
      </c>
      <c r="C541" s="170" t="s">
        <v>803</v>
      </c>
      <c r="D541" s="171" t="s">
        <v>1821</v>
      </c>
      <c r="E541" s="172" t="s">
        <v>1822</v>
      </c>
    </row>
    <row r="542" spans="1:5" ht="12.75">
      <c r="A542" s="170" t="s">
        <v>796</v>
      </c>
      <c r="B542" s="170" t="s">
        <v>797</v>
      </c>
      <c r="C542" s="170" t="s">
        <v>803</v>
      </c>
      <c r="D542" s="171" t="s">
        <v>1823</v>
      </c>
      <c r="E542" s="172" t="s">
        <v>1824</v>
      </c>
    </row>
    <row r="543" spans="1:5" ht="12.75">
      <c r="A543" s="170" t="s">
        <v>796</v>
      </c>
      <c r="B543" s="170" t="s">
        <v>797</v>
      </c>
      <c r="C543" s="170" t="s">
        <v>803</v>
      </c>
      <c r="D543" s="171" t="s">
        <v>1825</v>
      </c>
      <c r="E543" s="172" t="s">
        <v>1826</v>
      </c>
    </row>
    <row r="544" spans="1:5" ht="12.75">
      <c r="A544" s="170" t="s">
        <v>796</v>
      </c>
      <c r="B544" s="170" t="s">
        <v>797</v>
      </c>
      <c r="C544" s="170" t="s">
        <v>803</v>
      </c>
      <c r="D544" s="171" t="s">
        <v>1827</v>
      </c>
      <c r="E544" s="172" t="s">
        <v>1828</v>
      </c>
    </row>
    <row r="545" spans="1:5" ht="12.75">
      <c r="A545" s="170" t="s">
        <v>796</v>
      </c>
      <c r="B545" s="170" t="s">
        <v>797</v>
      </c>
      <c r="C545" s="170" t="s">
        <v>803</v>
      </c>
      <c r="D545" s="171" t="s">
        <v>1829</v>
      </c>
      <c r="E545" s="172" t="s">
        <v>1830</v>
      </c>
    </row>
    <row r="546" spans="1:5" ht="12.75">
      <c r="A546" s="170" t="s">
        <v>796</v>
      </c>
      <c r="B546" s="170" t="s">
        <v>797</v>
      </c>
      <c r="C546" s="170" t="s">
        <v>803</v>
      </c>
      <c r="D546" s="171" t="s">
        <v>1831</v>
      </c>
      <c r="E546" s="172" t="s">
        <v>1832</v>
      </c>
    </row>
    <row r="547" spans="1:5" ht="12.75">
      <c r="A547" s="170" t="s">
        <v>796</v>
      </c>
      <c r="B547" s="170" t="s">
        <v>797</v>
      </c>
      <c r="C547" s="170" t="s">
        <v>803</v>
      </c>
      <c r="D547" s="170" t="s">
        <v>1833</v>
      </c>
      <c r="E547" s="172" t="s">
        <v>1834</v>
      </c>
    </row>
    <row r="548" spans="1:5" ht="12.75">
      <c r="A548" s="170" t="s">
        <v>796</v>
      </c>
      <c r="B548" s="170" t="s">
        <v>797</v>
      </c>
      <c r="C548" s="170" t="s">
        <v>803</v>
      </c>
      <c r="D548" s="170" t="s">
        <v>1835</v>
      </c>
      <c r="E548" s="172" t="s">
        <v>1836</v>
      </c>
    </row>
    <row r="549" spans="1:5" ht="12.75">
      <c r="A549" s="170" t="s">
        <v>796</v>
      </c>
      <c r="B549" s="170" t="s">
        <v>797</v>
      </c>
      <c r="C549" s="170" t="s">
        <v>803</v>
      </c>
      <c r="D549" s="171" t="s">
        <v>1837</v>
      </c>
      <c r="E549" s="172" t="s">
        <v>1838</v>
      </c>
    </row>
    <row r="550" spans="1:5" ht="12.75">
      <c r="A550" s="170" t="s">
        <v>796</v>
      </c>
      <c r="B550" s="170" t="s">
        <v>797</v>
      </c>
      <c r="C550" s="170" t="s">
        <v>803</v>
      </c>
      <c r="D550" s="171" t="s">
        <v>1839</v>
      </c>
      <c r="E550" s="172" t="s">
        <v>1840</v>
      </c>
    </row>
    <row r="551" spans="1:5" ht="12.75">
      <c r="A551" s="170" t="s">
        <v>796</v>
      </c>
      <c r="B551" s="170" t="s">
        <v>797</v>
      </c>
      <c r="C551" s="170" t="s">
        <v>803</v>
      </c>
      <c r="D551" s="171" t="s">
        <v>1841</v>
      </c>
      <c r="E551" s="172" t="s">
        <v>1842</v>
      </c>
    </row>
    <row r="552" spans="1:5" ht="12.75">
      <c r="A552" s="170" t="s">
        <v>796</v>
      </c>
      <c r="B552" s="170" t="s">
        <v>797</v>
      </c>
      <c r="C552" s="170" t="s">
        <v>803</v>
      </c>
      <c r="D552" s="171" t="s">
        <v>1843</v>
      </c>
      <c r="E552" s="172" t="s">
        <v>1844</v>
      </c>
    </row>
    <row r="553" spans="1:5" ht="12.75">
      <c r="A553" s="170" t="s">
        <v>796</v>
      </c>
      <c r="B553" s="170" t="s">
        <v>797</v>
      </c>
      <c r="C553" s="170" t="s">
        <v>803</v>
      </c>
      <c r="D553" s="171" t="s">
        <v>1845</v>
      </c>
      <c r="E553" s="172" t="s">
        <v>1846</v>
      </c>
    </row>
    <row r="554" spans="1:5" ht="12.75">
      <c r="A554" s="170" t="s">
        <v>796</v>
      </c>
      <c r="B554" s="170" t="s">
        <v>797</v>
      </c>
      <c r="C554" s="170" t="s">
        <v>803</v>
      </c>
      <c r="D554" s="171" t="s">
        <v>1847</v>
      </c>
      <c r="E554" s="172" t="s">
        <v>1848</v>
      </c>
    </row>
    <row r="555" spans="1:5" ht="12.75">
      <c r="A555" s="170" t="s">
        <v>796</v>
      </c>
      <c r="B555" s="170" t="s">
        <v>797</v>
      </c>
      <c r="C555" s="170" t="s">
        <v>803</v>
      </c>
      <c r="D555" s="171" t="s">
        <v>1849</v>
      </c>
      <c r="E555" s="172" t="s">
        <v>1850</v>
      </c>
    </row>
    <row r="556" spans="1:5" ht="12.75">
      <c r="A556" s="170" t="s">
        <v>796</v>
      </c>
      <c r="B556" s="170" t="s">
        <v>797</v>
      </c>
      <c r="C556" s="170" t="s">
        <v>803</v>
      </c>
      <c r="D556" s="171" t="s">
        <v>1851</v>
      </c>
      <c r="E556" s="172" t="s">
        <v>1852</v>
      </c>
    </row>
    <row r="557" spans="1:5" ht="12.75">
      <c r="A557" s="170" t="s">
        <v>796</v>
      </c>
      <c r="B557" s="170" t="s">
        <v>797</v>
      </c>
      <c r="C557" s="170" t="s">
        <v>803</v>
      </c>
      <c r="D557" s="171" t="s">
        <v>1853</v>
      </c>
      <c r="E557" s="172" t="s">
        <v>1854</v>
      </c>
    </row>
    <row r="558" spans="1:5" ht="12.75">
      <c r="A558" s="170" t="s">
        <v>796</v>
      </c>
      <c r="B558" s="170" t="s">
        <v>797</v>
      </c>
      <c r="C558" s="170" t="s">
        <v>803</v>
      </c>
      <c r="D558" s="171" t="s">
        <v>1855</v>
      </c>
      <c r="E558" s="172" t="s">
        <v>1856</v>
      </c>
    </row>
    <row r="559" spans="1:5" ht="12.75">
      <c r="A559" s="170" t="s">
        <v>796</v>
      </c>
      <c r="B559" s="170" t="s">
        <v>797</v>
      </c>
      <c r="C559" s="170" t="s">
        <v>803</v>
      </c>
      <c r="D559" s="171" t="s">
        <v>1857</v>
      </c>
      <c r="E559" s="172" t="s">
        <v>1858</v>
      </c>
    </row>
    <row r="560" spans="1:5" ht="12.75">
      <c r="A560" s="170" t="s">
        <v>796</v>
      </c>
      <c r="B560" s="170" t="s">
        <v>797</v>
      </c>
      <c r="C560" s="170" t="s">
        <v>803</v>
      </c>
      <c r="D560" s="171" t="s">
        <v>1859</v>
      </c>
      <c r="E560" s="172" t="s">
        <v>1860</v>
      </c>
    </row>
    <row r="561" spans="1:5" ht="12.75">
      <c r="A561" s="170" t="s">
        <v>796</v>
      </c>
      <c r="B561" s="170" t="s">
        <v>797</v>
      </c>
      <c r="C561" s="170" t="s">
        <v>803</v>
      </c>
      <c r="D561" s="171" t="s">
        <v>1861</v>
      </c>
      <c r="E561" s="172" t="s">
        <v>1862</v>
      </c>
    </row>
    <row r="562" spans="1:5" ht="12.75">
      <c r="A562" s="170" t="s">
        <v>796</v>
      </c>
      <c r="B562" s="170" t="s">
        <v>797</v>
      </c>
      <c r="C562" s="170" t="s">
        <v>803</v>
      </c>
      <c r="D562" s="171" t="s">
        <v>1863</v>
      </c>
      <c r="E562" s="172" t="s">
        <v>1864</v>
      </c>
    </row>
    <row r="563" spans="1:5" ht="12.75">
      <c r="A563" s="170" t="s">
        <v>796</v>
      </c>
      <c r="B563" s="170" t="s">
        <v>797</v>
      </c>
      <c r="C563" s="170" t="s">
        <v>803</v>
      </c>
      <c r="D563" s="171" t="s">
        <v>1865</v>
      </c>
      <c r="E563" s="172" t="s">
        <v>1866</v>
      </c>
    </row>
    <row r="564" spans="1:5" ht="12.75">
      <c r="A564" s="170" t="s">
        <v>796</v>
      </c>
      <c r="B564" s="170" t="s">
        <v>797</v>
      </c>
      <c r="C564" s="170" t="s">
        <v>803</v>
      </c>
      <c r="D564" s="171" t="s">
        <v>1670</v>
      </c>
      <c r="E564" s="172" t="s">
        <v>1867</v>
      </c>
    </row>
    <row r="565" spans="1:5" ht="12.75">
      <c r="A565" s="170" t="s">
        <v>796</v>
      </c>
      <c r="B565" s="170" t="s">
        <v>797</v>
      </c>
      <c r="C565" s="170" t="s">
        <v>803</v>
      </c>
      <c r="D565" s="171" t="s">
        <v>1437</v>
      </c>
      <c r="E565" s="172" t="s">
        <v>1868</v>
      </c>
    </row>
    <row r="566" spans="1:5" ht="12.75">
      <c r="A566" s="170" t="s">
        <v>796</v>
      </c>
      <c r="B566" s="170" t="s">
        <v>797</v>
      </c>
      <c r="C566" s="170" t="s">
        <v>803</v>
      </c>
      <c r="D566" s="171" t="s">
        <v>1479</v>
      </c>
      <c r="E566" s="172" t="s">
        <v>1869</v>
      </c>
    </row>
    <row r="567" spans="1:5" ht="12.75">
      <c r="A567" s="170" t="s">
        <v>796</v>
      </c>
      <c r="B567" s="170" t="s">
        <v>797</v>
      </c>
      <c r="C567" s="170" t="s">
        <v>803</v>
      </c>
      <c r="D567" s="171" t="s">
        <v>1870</v>
      </c>
      <c r="E567" s="172" t="s">
        <v>1871</v>
      </c>
    </row>
    <row r="568" spans="1:5" ht="12.75">
      <c r="A568" s="170" t="s">
        <v>796</v>
      </c>
      <c r="B568" s="170" t="s">
        <v>797</v>
      </c>
      <c r="C568" s="170" t="s">
        <v>803</v>
      </c>
      <c r="D568" s="171" t="s">
        <v>1872</v>
      </c>
      <c r="E568" s="172" t="s">
        <v>1873</v>
      </c>
    </row>
    <row r="569" spans="1:5" ht="12.75">
      <c r="A569" s="170" t="s">
        <v>796</v>
      </c>
      <c r="B569" s="170" t="s">
        <v>797</v>
      </c>
      <c r="C569" s="170" t="s">
        <v>803</v>
      </c>
      <c r="D569" s="171" t="s">
        <v>1874</v>
      </c>
      <c r="E569" s="172" t="s">
        <v>1875</v>
      </c>
    </row>
    <row r="570" spans="1:5" ht="12.75">
      <c r="A570" s="170" t="s">
        <v>796</v>
      </c>
      <c r="B570" s="170" t="s">
        <v>797</v>
      </c>
      <c r="C570" s="170" t="s">
        <v>803</v>
      </c>
      <c r="D570" s="171" t="s">
        <v>1876</v>
      </c>
      <c r="E570" s="172" t="s">
        <v>1877</v>
      </c>
    </row>
    <row r="571" spans="1:5" ht="12.75">
      <c r="A571" s="170" t="s">
        <v>796</v>
      </c>
      <c r="B571" s="170" t="s">
        <v>797</v>
      </c>
      <c r="C571" s="170" t="s">
        <v>803</v>
      </c>
      <c r="D571" s="171" t="s">
        <v>1878</v>
      </c>
      <c r="E571" s="172" t="s">
        <v>1879</v>
      </c>
    </row>
    <row r="572" spans="1:5" ht="12.75">
      <c r="A572" s="170" t="s">
        <v>796</v>
      </c>
      <c r="B572" s="170" t="s">
        <v>797</v>
      </c>
      <c r="C572" s="170" t="s">
        <v>803</v>
      </c>
      <c r="D572" s="171" t="s">
        <v>1880</v>
      </c>
      <c r="E572" s="172" t="s">
        <v>1881</v>
      </c>
    </row>
    <row r="573" spans="1:5" ht="12.75">
      <c r="A573" s="170" t="s">
        <v>796</v>
      </c>
      <c r="B573" s="170" t="s">
        <v>797</v>
      </c>
      <c r="C573" s="170" t="s">
        <v>803</v>
      </c>
      <c r="D573" s="171" t="s">
        <v>1882</v>
      </c>
      <c r="E573" s="172" t="s">
        <v>1883</v>
      </c>
    </row>
    <row r="574" spans="1:5" ht="12.75">
      <c r="A574" s="170" t="s">
        <v>796</v>
      </c>
      <c r="B574" s="170" t="s">
        <v>797</v>
      </c>
      <c r="C574" s="170" t="s">
        <v>803</v>
      </c>
      <c r="D574" s="171" t="s">
        <v>1884</v>
      </c>
      <c r="E574" s="172" t="s">
        <v>1885</v>
      </c>
    </row>
    <row r="575" spans="1:5" ht="12.75">
      <c r="A575" s="170" t="s">
        <v>796</v>
      </c>
      <c r="B575" s="170" t="s">
        <v>797</v>
      </c>
      <c r="C575" s="170" t="s">
        <v>803</v>
      </c>
      <c r="D575" s="171" t="s">
        <v>1334</v>
      </c>
      <c r="E575" s="172" t="s">
        <v>1886</v>
      </c>
    </row>
    <row r="576" spans="1:5" ht="12.75">
      <c r="A576" s="170" t="s">
        <v>796</v>
      </c>
      <c r="B576" s="170" t="s">
        <v>797</v>
      </c>
      <c r="C576" s="170" t="s">
        <v>803</v>
      </c>
      <c r="D576" s="171" t="s">
        <v>1887</v>
      </c>
      <c r="E576" s="172" t="s">
        <v>1888</v>
      </c>
    </row>
    <row r="577" spans="1:5" ht="12.75">
      <c r="A577" s="170" t="s">
        <v>796</v>
      </c>
      <c r="B577" s="170" t="s">
        <v>797</v>
      </c>
      <c r="C577" s="170" t="s">
        <v>803</v>
      </c>
      <c r="D577" s="171" t="s">
        <v>1889</v>
      </c>
      <c r="E577" s="172" t="s">
        <v>1890</v>
      </c>
    </row>
    <row r="578" spans="1:5" ht="12.75">
      <c r="A578" s="170" t="s">
        <v>796</v>
      </c>
      <c r="B578" s="170" t="s">
        <v>797</v>
      </c>
      <c r="C578" s="170" t="s">
        <v>803</v>
      </c>
      <c r="D578" s="171" t="s">
        <v>1891</v>
      </c>
      <c r="E578" s="172" t="s">
        <v>1892</v>
      </c>
    </row>
    <row r="579" spans="1:5" ht="12.75">
      <c r="A579" s="170" t="s">
        <v>796</v>
      </c>
      <c r="B579" s="170" t="s">
        <v>797</v>
      </c>
      <c r="C579" s="170" t="s">
        <v>803</v>
      </c>
      <c r="D579" s="171" t="s">
        <v>1893</v>
      </c>
      <c r="E579" s="172" t="s">
        <v>1894</v>
      </c>
    </row>
    <row r="580" spans="1:5" ht="12.75">
      <c r="A580" s="170" t="s">
        <v>796</v>
      </c>
      <c r="B580" s="170" t="s">
        <v>797</v>
      </c>
      <c r="C580" s="170" t="s">
        <v>803</v>
      </c>
      <c r="D580" s="171" t="s">
        <v>1895</v>
      </c>
      <c r="E580" s="172" t="s">
        <v>1896</v>
      </c>
    </row>
    <row r="581" spans="1:5" ht="12.75">
      <c r="A581" s="170" t="s">
        <v>796</v>
      </c>
      <c r="B581" s="170" t="s">
        <v>797</v>
      </c>
      <c r="C581" s="170" t="s">
        <v>803</v>
      </c>
      <c r="D581" s="171" t="s">
        <v>1897</v>
      </c>
      <c r="E581" s="172" t="s">
        <v>1898</v>
      </c>
    </row>
    <row r="582" spans="1:5" ht="12.75">
      <c r="A582" s="170" t="s">
        <v>796</v>
      </c>
      <c r="B582" s="170" t="s">
        <v>797</v>
      </c>
      <c r="C582" s="170" t="s">
        <v>803</v>
      </c>
      <c r="D582" s="171" t="s">
        <v>1899</v>
      </c>
      <c r="E582" s="172" t="s">
        <v>1900</v>
      </c>
    </row>
    <row r="583" spans="1:5" ht="12.75">
      <c r="A583" s="170" t="s">
        <v>796</v>
      </c>
      <c r="B583" s="170" t="s">
        <v>797</v>
      </c>
      <c r="C583" s="170" t="s">
        <v>803</v>
      </c>
      <c r="D583" s="171" t="s">
        <v>1901</v>
      </c>
      <c r="E583" s="172" t="s">
        <v>1902</v>
      </c>
    </row>
    <row r="584" spans="1:5" ht="12.75">
      <c r="A584" s="170" t="s">
        <v>796</v>
      </c>
      <c r="B584" s="170" t="s">
        <v>797</v>
      </c>
      <c r="C584" s="170" t="s">
        <v>803</v>
      </c>
      <c r="D584" s="171" t="s">
        <v>1903</v>
      </c>
      <c r="E584" s="172" t="s">
        <v>1904</v>
      </c>
    </row>
    <row r="585" spans="1:5" ht="12.75">
      <c r="A585" s="170" t="s">
        <v>796</v>
      </c>
      <c r="B585" s="170" t="s">
        <v>797</v>
      </c>
      <c r="C585" s="170" t="s">
        <v>803</v>
      </c>
      <c r="D585" s="171" t="s">
        <v>1905</v>
      </c>
      <c r="E585" s="172" t="s">
        <v>1906</v>
      </c>
    </row>
    <row r="586" spans="1:5" ht="12.75">
      <c r="A586" s="170" t="s">
        <v>796</v>
      </c>
      <c r="B586" s="170" t="s">
        <v>797</v>
      </c>
      <c r="C586" s="170" t="s">
        <v>803</v>
      </c>
      <c r="D586" s="171" t="s">
        <v>1907</v>
      </c>
      <c r="E586" s="172" t="s">
        <v>1908</v>
      </c>
    </row>
    <row r="587" spans="1:5" ht="12.75">
      <c r="A587" s="170" t="s">
        <v>796</v>
      </c>
      <c r="B587" s="170" t="s">
        <v>797</v>
      </c>
      <c r="C587" s="170" t="s">
        <v>803</v>
      </c>
      <c r="D587" s="171" t="s">
        <v>1909</v>
      </c>
      <c r="E587" s="172" t="s">
        <v>1910</v>
      </c>
    </row>
    <row r="588" spans="1:5" ht="12.75">
      <c r="A588" s="170" t="s">
        <v>796</v>
      </c>
      <c r="B588" s="170" t="s">
        <v>797</v>
      </c>
      <c r="C588" s="170" t="s">
        <v>803</v>
      </c>
      <c r="D588" s="171" t="s">
        <v>1911</v>
      </c>
      <c r="E588" s="172" t="s">
        <v>1912</v>
      </c>
    </row>
    <row r="589" spans="1:5" ht="12.75">
      <c r="A589" s="170" t="s">
        <v>796</v>
      </c>
      <c r="B589" s="170" t="s">
        <v>797</v>
      </c>
      <c r="C589" s="170" t="s">
        <v>803</v>
      </c>
      <c r="D589" s="171" t="s">
        <v>1913</v>
      </c>
      <c r="E589" s="172" t="s">
        <v>1914</v>
      </c>
    </row>
    <row r="590" spans="1:5" ht="12.75">
      <c r="A590" s="170" t="s">
        <v>796</v>
      </c>
      <c r="B590" s="170" t="s">
        <v>797</v>
      </c>
      <c r="C590" s="170" t="s">
        <v>803</v>
      </c>
      <c r="D590" s="171" t="s">
        <v>1915</v>
      </c>
      <c r="E590" s="172" t="s">
        <v>1916</v>
      </c>
    </row>
    <row r="591" spans="1:5" ht="12.75">
      <c r="A591" s="170" t="s">
        <v>796</v>
      </c>
      <c r="B591" s="170" t="s">
        <v>797</v>
      </c>
      <c r="C591" s="170" t="s">
        <v>803</v>
      </c>
      <c r="D591" s="171" t="s">
        <v>1917</v>
      </c>
      <c r="E591" s="172" t="s">
        <v>1918</v>
      </c>
    </row>
    <row r="592" spans="1:5" ht="12.75">
      <c r="A592" s="170" t="s">
        <v>796</v>
      </c>
      <c r="B592" s="170" t="s">
        <v>797</v>
      </c>
      <c r="C592" s="170" t="s">
        <v>803</v>
      </c>
      <c r="D592" s="171" t="s">
        <v>1919</v>
      </c>
      <c r="E592" s="172" t="s">
        <v>1920</v>
      </c>
    </row>
    <row r="593" spans="1:5" ht="12.75">
      <c r="A593" s="170" t="s">
        <v>796</v>
      </c>
      <c r="B593" s="170" t="s">
        <v>797</v>
      </c>
      <c r="C593" s="170" t="s">
        <v>803</v>
      </c>
      <c r="D593" s="171" t="s">
        <v>1921</v>
      </c>
      <c r="E593" s="172" t="s">
        <v>1922</v>
      </c>
    </row>
    <row r="594" spans="1:5" ht="12.75">
      <c r="A594" s="170" t="s">
        <v>796</v>
      </c>
      <c r="B594" s="170" t="s">
        <v>797</v>
      </c>
      <c r="C594" s="170" t="s">
        <v>803</v>
      </c>
      <c r="D594" s="171" t="s">
        <v>1923</v>
      </c>
      <c r="E594" s="172" t="s">
        <v>1924</v>
      </c>
    </row>
    <row r="595" spans="1:5" ht="12.75">
      <c r="A595" s="170" t="s">
        <v>796</v>
      </c>
      <c r="B595" s="170" t="s">
        <v>797</v>
      </c>
      <c r="C595" s="170" t="s">
        <v>803</v>
      </c>
      <c r="D595" s="171" t="s">
        <v>1925</v>
      </c>
      <c r="E595" s="172" t="s">
        <v>1926</v>
      </c>
    </row>
    <row r="596" spans="1:5" ht="12.75">
      <c r="A596" s="170" t="s">
        <v>796</v>
      </c>
      <c r="B596" s="170" t="s">
        <v>797</v>
      </c>
      <c r="C596" s="170" t="s">
        <v>803</v>
      </c>
      <c r="D596" s="171" t="s">
        <v>1927</v>
      </c>
      <c r="E596" s="172" t="s">
        <v>1928</v>
      </c>
    </row>
    <row r="597" spans="1:5" ht="12.75">
      <c r="A597" s="170" t="s">
        <v>796</v>
      </c>
      <c r="B597" s="170" t="s">
        <v>797</v>
      </c>
      <c r="C597" s="170" t="s">
        <v>803</v>
      </c>
      <c r="D597" s="171" t="s">
        <v>1731</v>
      </c>
      <c r="E597" s="172" t="s">
        <v>1929</v>
      </c>
    </row>
    <row r="598" spans="1:5" ht="12.75">
      <c r="A598" s="170" t="s">
        <v>796</v>
      </c>
      <c r="B598" s="170" t="s">
        <v>797</v>
      </c>
      <c r="C598" s="170" t="s">
        <v>803</v>
      </c>
      <c r="D598" s="171" t="s">
        <v>1930</v>
      </c>
      <c r="E598" s="172" t="s">
        <v>1931</v>
      </c>
    </row>
    <row r="599" spans="1:5" ht="12.75">
      <c r="A599" s="170" t="s">
        <v>796</v>
      </c>
      <c r="B599" s="170" t="s">
        <v>797</v>
      </c>
      <c r="C599" s="170" t="s">
        <v>803</v>
      </c>
      <c r="D599" s="171" t="s">
        <v>1719</v>
      </c>
      <c r="E599" s="172" t="s">
        <v>1932</v>
      </c>
    </row>
    <row r="600" spans="1:5" ht="12.75">
      <c r="A600" s="170" t="s">
        <v>796</v>
      </c>
      <c r="B600" s="170" t="s">
        <v>797</v>
      </c>
      <c r="C600" s="170" t="s">
        <v>1062</v>
      </c>
      <c r="D600" s="171" t="s">
        <v>1933</v>
      </c>
      <c r="E600" s="172" t="s">
        <v>1934</v>
      </c>
    </row>
    <row r="601" spans="1:5" ht="12.75">
      <c r="A601" s="170" t="s">
        <v>796</v>
      </c>
      <c r="B601" s="170" t="s">
        <v>797</v>
      </c>
      <c r="C601" s="170" t="s">
        <v>1065</v>
      </c>
      <c r="D601" s="171" t="s">
        <v>1935</v>
      </c>
      <c r="E601" s="172" t="s">
        <v>1934</v>
      </c>
    </row>
  </sheetData>
  <sheetProtection selectLockedCells="1" selectUnlockedCells="1"/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2014-09-16T12:43:43Z</cp:lastPrinted>
  <dcterms:created xsi:type="dcterms:W3CDTF">2014-07-30T09:11:38Z</dcterms:created>
  <dcterms:modified xsi:type="dcterms:W3CDTF">2014-09-16T12:47:58Z</dcterms:modified>
  <cp:category/>
  <cp:version/>
  <cp:contentType/>
  <cp:contentStatus/>
  <cp:revision>1</cp:revision>
</cp:coreProperties>
</file>