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RSETI" sheetId="2" r:id="rId1"/>
  </sheets>
  <calcPr calcId="152511"/>
</workbook>
</file>

<file path=xl/calcChain.xml><?xml version="1.0" encoding="utf-8"?>
<calcChain xmlns="http://schemas.openxmlformats.org/spreadsheetml/2006/main">
  <c r="K32" i="2" l="1"/>
  <c r="G32" i="2"/>
  <c r="E32" i="2"/>
  <c r="L31" i="2"/>
  <c r="K31" i="2"/>
  <c r="J31" i="2"/>
  <c r="G31" i="2"/>
  <c r="F31" i="2"/>
  <c r="E31" i="2"/>
  <c r="D31" i="2"/>
  <c r="I30" i="2"/>
  <c r="N30" i="2" s="1"/>
  <c r="H30" i="2"/>
  <c r="M30" i="2" s="1"/>
  <c r="I29" i="2"/>
  <c r="H29" i="2"/>
  <c r="I28" i="2"/>
  <c r="H28" i="2"/>
  <c r="I27" i="2"/>
  <c r="N27" i="2" s="1"/>
  <c r="H27" i="2"/>
  <c r="M27" i="2" s="1"/>
  <c r="I26" i="2"/>
  <c r="N26" i="2" s="1"/>
  <c r="H26" i="2"/>
  <c r="M26" i="2" s="1"/>
  <c r="I25" i="2"/>
  <c r="N25" i="2" s="1"/>
  <c r="H25" i="2"/>
  <c r="M25" i="2" s="1"/>
  <c r="I24" i="2"/>
  <c r="N24" i="2" s="1"/>
  <c r="H24" i="2"/>
  <c r="M24" i="2" s="1"/>
  <c r="I23" i="2"/>
  <c r="N23" i="2" s="1"/>
  <c r="H23" i="2"/>
  <c r="M23" i="2" s="1"/>
  <c r="I22" i="2"/>
  <c r="N22" i="2" s="1"/>
  <c r="H22" i="2"/>
  <c r="M22" i="2" s="1"/>
  <c r="I21" i="2"/>
  <c r="N21" i="2" s="1"/>
  <c r="H21" i="2"/>
  <c r="M21" i="2" s="1"/>
  <c r="I20" i="2"/>
  <c r="N20" i="2" s="1"/>
  <c r="H20" i="2"/>
  <c r="M20" i="2" s="1"/>
  <c r="I19" i="2"/>
  <c r="N19" i="2" s="1"/>
  <c r="H19" i="2"/>
  <c r="M19" i="2" s="1"/>
  <c r="I18" i="2"/>
  <c r="I31" i="2" s="1"/>
  <c r="N31" i="2" s="1"/>
  <c r="H18" i="2"/>
  <c r="H31" i="2" s="1"/>
  <c r="M31" i="2" s="1"/>
  <c r="L17" i="2"/>
  <c r="K17" i="2"/>
  <c r="J17" i="2"/>
  <c r="G17" i="2"/>
  <c r="F17" i="2"/>
  <c r="E17" i="2"/>
  <c r="D17" i="2"/>
  <c r="I16" i="2"/>
  <c r="H16" i="2" s="1"/>
  <c r="M16" i="2" s="1"/>
  <c r="I15" i="2"/>
  <c r="H15" i="2" s="1"/>
  <c r="M15" i="2" s="1"/>
  <c r="I14" i="2"/>
  <c r="I17" i="2" s="1"/>
  <c r="L13" i="2"/>
  <c r="L32" i="2" s="1"/>
  <c r="K13" i="2"/>
  <c r="J13" i="2"/>
  <c r="J32" i="2" s="1"/>
  <c r="G13" i="2"/>
  <c r="F13" i="2"/>
  <c r="F32" i="2" s="1"/>
  <c r="E13" i="2"/>
  <c r="D13" i="2"/>
  <c r="D32" i="2" s="1"/>
  <c r="I12" i="2"/>
  <c r="H12" i="2"/>
  <c r="I11" i="2"/>
  <c r="H11" i="2"/>
  <c r="I10" i="2"/>
  <c r="N10" i="2" s="1"/>
  <c r="H10" i="2"/>
  <c r="M10" i="2" s="1"/>
  <c r="I9" i="2"/>
  <c r="N9" i="2" s="1"/>
  <c r="H9" i="2"/>
  <c r="M9" i="2" s="1"/>
  <c r="I8" i="2"/>
  <c r="N8" i="2" s="1"/>
  <c r="H8" i="2"/>
  <c r="M8" i="2" s="1"/>
  <c r="I7" i="2"/>
  <c r="N7" i="2" s="1"/>
  <c r="H7" i="2"/>
  <c r="M7" i="2" s="1"/>
  <c r="I6" i="2"/>
  <c r="I13" i="2" s="1"/>
  <c r="H6" i="2"/>
  <c r="H13" i="2" s="1"/>
  <c r="I32" i="2" l="1"/>
  <c r="N13" i="2"/>
  <c r="M13" i="2"/>
  <c r="N32" i="2"/>
  <c r="M6" i="2"/>
  <c r="N14" i="2"/>
  <c r="N15" i="2"/>
  <c r="M18" i="2"/>
  <c r="N6" i="2"/>
  <c r="H14" i="2"/>
  <c r="N18" i="2"/>
  <c r="M14" i="2" l="1"/>
  <c r="H17" i="2"/>
  <c r="M17" i="2" l="1"/>
  <c r="H32" i="2"/>
  <c r="M32" i="2" s="1"/>
</calcChain>
</file>

<file path=xl/sharedStrings.xml><?xml version="1.0" encoding="utf-8"?>
<sst xmlns="http://schemas.openxmlformats.org/spreadsheetml/2006/main" count="70" uniqueCount="50">
  <si>
    <t>Bank of Baroda</t>
  </si>
  <si>
    <t>State Bank of India</t>
  </si>
  <si>
    <t xml:space="preserve"> Training, Settlement &amp; Credit Linkage of RSETI Trained Candidates during the FY 2024-25</t>
  </si>
  <si>
    <t>Sl. No.</t>
  </si>
  <si>
    <t>Name of the RSETI</t>
  </si>
  <si>
    <t>Name of the Bank</t>
  </si>
  <si>
    <t xml:space="preserve"> AAP Target
 FY 2024-25</t>
  </si>
  <si>
    <t>ACHIEVEMENT
 from 01-04-2024
to 31.03.2025</t>
  </si>
  <si>
    <t>Out of Settled under</t>
  </si>
  <si>
    <t>Out of Settled under Self Employment</t>
  </si>
  <si>
    <t>% of Settlement &amp; Credit Linkage</t>
  </si>
  <si>
    <t xml:space="preserve">Number of Programmes </t>
  </si>
  <si>
    <t>Number of Candidates</t>
  </si>
  <si>
    <t>Number of Programmes Conducted</t>
  </si>
  <si>
    <t xml:space="preserve">Number of Candidates Trained </t>
  </si>
  <si>
    <t>No. of Candidates Settled</t>
  </si>
  <si>
    <t>Self Employment</t>
  </si>
  <si>
    <t>Wage Employment</t>
  </si>
  <si>
    <t>With Bank Finance</t>
  </si>
  <si>
    <t>With Self Finance</t>
  </si>
  <si>
    <t>% Settled to Trained</t>
  </si>
  <si>
    <t>% of Credit Linkage to Self Employment</t>
  </si>
  <si>
    <t>DB Dhamtari</t>
  </si>
  <si>
    <t>DB Durg</t>
  </si>
  <si>
    <t>DB Mahasamund</t>
  </si>
  <si>
    <t>DB Raipur</t>
  </si>
  <si>
    <t>DB Rajnandgaon</t>
  </si>
  <si>
    <t>BOB Balod</t>
  </si>
  <si>
    <t>BOB Gariaband</t>
  </si>
  <si>
    <t>Bank of Baroda Total</t>
  </si>
  <si>
    <t>CBI Koriya</t>
  </si>
  <si>
    <t>Central Bank of India</t>
  </si>
  <si>
    <t>CBI Surguja</t>
  </si>
  <si>
    <t>CBI Balrampur</t>
  </si>
  <si>
    <t>Central Bank of India Total</t>
  </si>
  <si>
    <t>SBI Jagdalpur (Bastar)</t>
  </si>
  <si>
    <t>SBI Bilaspur</t>
  </si>
  <si>
    <t>SBI Dantewada</t>
  </si>
  <si>
    <t>SBI Janjgir</t>
  </si>
  <si>
    <t>SBI Jashpurnagar</t>
  </si>
  <si>
    <t>SBI Kanker</t>
  </si>
  <si>
    <t>SBI Korba</t>
  </si>
  <si>
    <t>SBI Raigarh</t>
  </si>
  <si>
    <t>SBI Bijapur</t>
  </si>
  <si>
    <t>SBI Narayanpur</t>
  </si>
  <si>
    <t>SBI Sukma</t>
  </si>
  <si>
    <t>SBI Bemetara</t>
  </si>
  <si>
    <t>SBI Kabirdham</t>
  </si>
  <si>
    <t>State Bank of India Total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</si>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</sst>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409]General"/>
    <numFmt numFmtId="167" formatCode="[$-409]d/m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5" fontId="2" fillId="0" borderId="0" applyBorder="0" applyProtection="0"/>
    <xf numFmtId="0" fontId="3" fillId="0" borderId="0"/>
    <xf numFmtId="0" fontId="3" fillId="0" borderId="0"/>
    <xf numFmtId="167" fontId="1" fillId="0" borderId="0"/>
  </cellStyleXfs>
  <cellXfs count="30">
    <xf numFmtId="0" fontId="0" fillId="0" borderId="0" xfId="0"/>
    <xf numFmtId="0" fontId="5" fillId="0" borderId="1" xfId="5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9" fontId="6" fillId="0" borderId="1" xfId="1" applyFont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/>
    </xf>
    <xf numFmtId="9" fontId="6" fillId="4" borderId="1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4" xfId="5" applyNumberFormat="1" applyFont="1" applyFill="1" applyBorder="1" applyAlignment="1">
      <alignment horizontal="center" vertical="center" wrapText="1"/>
    </xf>
    <xf numFmtId="0" fontId="5" fillId="0" borderId="2" xfId="5" applyNumberFormat="1" applyFont="1" applyFill="1" applyBorder="1" applyAlignment="1">
      <alignment horizontal="center" vertical="center" wrapText="1"/>
    </xf>
    <xf numFmtId="0" fontId="5" fillId="2" borderId="4" xfId="5" applyNumberFormat="1" applyFont="1" applyFill="1" applyBorder="1" applyAlignment="1">
      <alignment horizontal="center" vertical="center" wrapText="1"/>
    </xf>
    <xf numFmtId="0" fontId="5" fillId="2" borderId="2" xfId="5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7" xfId="5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5" xfId="5" applyNumberFormat="1" applyFont="1" applyFill="1" applyBorder="1" applyAlignment="1">
      <alignment horizontal="center" vertical="center" wrapText="1"/>
    </xf>
    <xf numFmtId="0" fontId="4" fillId="2" borderId="6" xfId="5" applyNumberFormat="1" applyFont="1" applyFill="1" applyBorder="1" applyAlignment="1">
      <alignment horizontal="center" vertical="center" wrapText="1"/>
    </xf>
  </cellXfs>
  <cellStyles count="6">
    <cellStyle name="Excel Built-in Normal" xfId="2"/>
    <cellStyle name="Excel Built-in Normal 2" xfId="3"/>
    <cellStyle name="Normal" xfId="0" builtinId="0"/>
    <cellStyle name="Normal 2" xfId="4"/>
    <cellStyle name="Normal 2 2" xfId="5"/>
    <cellStyle name="Percent" xfId="1" builtinId="5"/>
  </cellStyles>
  <dxfs count="80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F27" sqref="F27"/>
    </sheetView>
  </sheetViews>
  <sheetFormatPr defaultRowHeight="15" x14ac:dyDescent="0.25"/>
  <cols>
    <col min="1" max="1" width="5.140625" customWidth="1"/>
    <col min="2" max="2" width="24.42578125" customWidth="1"/>
    <col min="3" max="3" width="23.85546875" style="18" bestFit="1" customWidth="1"/>
    <col min="4" max="4" width="17" customWidth="1"/>
    <col min="5" max="5" width="15.85546875" customWidth="1"/>
    <col min="6" max="6" width="17.42578125" customWidth="1"/>
    <col min="7" max="8" width="15.28515625" customWidth="1"/>
    <col min="9" max="9" width="16.85546875" customWidth="1"/>
    <col min="10" max="10" width="17.28515625" customWidth="1"/>
    <col min="11" max="11" width="14.42578125" customWidth="1"/>
    <col min="12" max="12" width="12.5703125" customWidth="1"/>
    <col min="13" max="13" width="11.5703125" customWidth="1"/>
    <col min="14" max="14" width="16.7109375" customWidth="1"/>
  </cols>
  <sheetData>
    <row r="1" spans="1:14" x14ac:dyDescent="0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19" t="s">
        <v>3</v>
      </c>
      <c r="B2" s="19" t="s">
        <v>4</v>
      </c>
      <c r="C2" s="19" t="s">
        <v>5</v>
      </c>
      <c r="D2" s="25" t="s">
        <v>6</v>
      </c>
      <c r="E2" s="26"/>
      <c r="F2" s="27" t="s">
        <v>7</v>
      </c>
      <c r="G2" s="27"/>
      <c r="H2" s="27"/>
      <c r="I2" s="27" t="s">
        <v>8</v>
      </c>
      <c r="J2" s="27"/>
      <c r="K2" s="27" t="s">
        <v>9</v>
      </c>
      <c r="L2" s="27"/>
      <c r="M2" s="28" t="s">
        <v>10</v>
      </c>
      <c r="N2" s="29"/>
    </row>
    <row r="3" spans="1:14" x14ac:dyDescent="0.25">
      <c r="A3" s="24"/>
      <c r="B3" s="24"/>
      <c r="C3" s="24"/>
      <c r="D3" s="19" t="s">
        <v>11</v>
      </c>
      <c r="E3" s="19" t="s">
        <v>12</v>
      </c>
      <c r="F3" s="19" t="s">
        <v>13</v>
      </c>
      <c r="G3" s="19" t="s">
        <v>14</v>
      </c>
      <c r="H3" s="19" t="s">
        <v>15</v>
      </c>
      <c r="I3" s="19" t="s">
        <v>16</v>
      </c>
      <c r="J3" s="19" t="s">
        <v>17</v>
      </c>
      <c r="K3" s="19" t="s">
        <v>18</v>
      </c>
      <c r="L3" s="19" t="s">
        <v>19</v>
      </c>
      <c r="M3" s="21" t="s">
        <v>20</v>
      </c>
      <c r="N3" s="21" t="s">
        <v>21</v>
      </c>
    </row>
    <row r="4" spans="1:14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"/>
      <c r="N4" s="22"/>
    </row>
    <row r="5" spans="1:14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</row>
    <row r="6" spans="1:14" x14ac:dyDescent="0.25">
      <c r="A6" s="2">
        <v>1</v>
      </c>
      <c r="B6" s="3" t="s">
        <v>22</v>
      </c>
      <c r="C6" s="4" t="s">
        <v>0</v>
      </c>
      <c r="D6" s="2">
        <v>40</v>
      </c>
      <c r="E6" s="2">
        <v>1070</v>
      </c>
      <c r="F6" s="2">
        <v>37</v>
      </c>
      <c r="G6" s="2">
        <v>1119</v>
      </c>
      <c r="H6" s="2">
        <f t="shared" ref="H6:H12" si="0">+I6+J6</f>
        <v>799</v>
      </c>
      <c r="I6" s="2">
        <f t="shared" ref="I6:I12" si="1">+K6+L6</f>
        <v>781</v>
      </c>
      <c r="J6" s="2">
        <v>18</v>
      </c>
      <c r="K6" s="2">
        <v>425</v>
      </c>
      <c r="L6" s="2">
        <v>356</v>
      </c>
      <c r="M6" s="5">
        <f>H6/G6</f>
        <v>0.71403038427167109</v>
      </c>
      <c r="N6" s="5">
        <f>K6/I6</f>
        <v>0.54417413572343154</v>
      </c>
    </row>
    <row r="7" spans="1:14" x14ac:dyDescent="0.25">
      <c r="A7" s="2">
        <v>2</v>
      </c>
      <c r="B7" s="3" t="s">
        <v>23</v>
      </c>
      <c r="C7" s="4" t="s">
        <v>0</v>
      </c>
      <c r="D7" s="2">
        <v>35</v>
      </c>
      <c r="E7" s="2">
        <v>1070</v>
      </c>
      <c r="F7" s="2">
        <v>37</v>
      </c>
      <c r="G7" s="2">
        <v>1072</v>
      </c>
      <c r="H7" s="2">
        <f t="shared" si="0"/>
        <v>750</v>
      </c>
      <c r="I7" s="2">
        <f t="shared" si="1"/>
        <v>746</v>
      </c>
      <c r="J7" s="2">
        <v>4</v>
      </c>
      <c r="K7" s="2">
        <v>379</v>
      </c>
      <c r="L7" s="2">
        <v>367</v>
      </c>
      <c r="M7" s="5">
        <f>H7/G7</f>
        <v>0.69962686567164178</v>
      </c>
      <c r="N7" s="5">
        <f>K7/I7</f>
        <v>0.50804289544235925</v>
      </c>
    </row>
    <row r="8" spans="1:14" x14ac:dyDescent="0.25">
      <c r="A8" s="2">
        <v>3</v>
      </c>
      <c r="B8" s="3" t="s">
        <v>24</v>
      </c>
      <c r="C8" s="4" t="s">
        <v>0</v>
      </c>
      <c r="D8" s="6">
        <v>38</v>
      </c>
      <c r="E8" s="2">
        <v>1150</v>
      </c>
      <c r="F8" s="2">
        <v>38</v>
      </c>
      <c r="G8" s="2">
        <v>1155</v>
      </c>
      <c r="H8" s="2">
        <f t="shared" si="0"/>
        <v>831</v>
      </c>
      <c r="I8" s="2">
        <f t="shared" si="1"/>
        <v>826</v>
      </c>
      <c r="J8" s="2">
        <v>5</v>
      </c>
      <c r="K8" s="2">
        <v>421</v>
      </c>
      <c r="L8" s="2">
        <v>405</v>
      </c>
      <c r="M8" s="5">
        <f>H8/G8</f>
        <v>0.7194805194805195</v>
      </c>
      <c r="N8" s="5">
        <f>K8/I8</f>
        <v>0.50968523002421307</v>
      </c>
    </row>
    <row r="9" spans="1:14" x14ac:dyDescent="0.25">
      <c r="A9" s="2">
        <v>4</v>
      </c>
      <c r="B9" s="3" t="s">
        <v>25</v>
      </c>
      <c r="C9" s="4" t="s">
        <v>0</v>
      </c>
      <c r="D9" s="2">
        <v>33</v>
      </c>
      <c r="E9" s="2">
        <v>1120</v>
      </c>
      <c r="F9" s="2">
        <v>38</v>
      </c>
      <c r="G9" s="2">
        <v>1126</v>
      </c>
      <c r="H9" s="2">
        <f t="shared" si="0"/>
        <v>792</v>
      </c>
      <c r="I9" s="2">
        <f t="shared" si="1"/>
        <v>744</v>
      </c>
      <c r="J9" s="2">
        <v>48</v>
      </c>
      <c r="K9" s="2">
        <v>401</v>
      </c>
      <c r="L9" s="2">
        <v>343</v>
      </c>
      <c r="M9" s="5">
        <f>H9/G9</f>
        <v>0.70337477797513326</v>
      </c>
      <c r="N9" s="5">
        <f>K9/I9</f>
        <v>0.53897849462365588</v>
      </c>
    </row>
    <row r="10" spans="1:14" x14ac:dyDescent="0.25">
      <c r="A10" s="2">
        <v>5</v>
      </c>
      <c r="B10" s="3" t="s">
        <v>26</v>
      </c>
      <c r="C10" s="4" t="s">
        <v>0</v>
      </c>
      <c r="D10" s="2">
        <v>37</v>
      </c>
      <c r="E10" s="2">
        <v>1120</v>
      </c>
      <c r="F10" s="2">
        <v>38</v>
      </c>
      <c r="G10" s="2">
        <v>1138</v>
      </c>
      <c r="H10" s="2">
        <f t="shared" si="0"/>
        <v>844</v>
      </c>
      <c r="I10" s="2">
        <f t="shared" si="1"/>
        <v>808</v>
      </c>
      <c r="J10" s="2">
        <v>36</v>
      </c>
      <c r="K10" s="2">
        <v>436</v>
      </c>
      <c r="L10" s="2">
        <v>372</v>
      </c>
      <c r="M10" s="5">
        <f>H10/G10</f>
        <v>0.74165202108963091</v>
      </c>
      <c r="N10" s="5">
        <f>K10/I10</f>
        <v>0.53960396039603964</v>
      </c>
    </row>
    <row r="11" spans="1:14" x14ac:dyDescent="0.25">
      <c r="A11" s="2">
        <v>6</v>
      </c>
      <c r="B11" s="3" t="s">
        <v>27</v>
      </c>
      <c r="C11" s="4" t="s">
        <v>0</v>
      </c>
      <c r="D11" s="7">
        <v>0</v>
      </c>
      <c r="E11" s="7">
        <v>0</v>
      </c>
      <c r="F11" s="7">
        <v>0</v>
      </c>
      <c r="G11" s="7">
        <v>0</v>
      </c>
      <c r="H11" s="2">
        <f t="shared" si="0"/>
        <v>0</v>
      </c>
      <c r="I11" s="2">
        <f t="shared" si="1"/>
        <v>0</v>
      </c>
      <c r="J11" s="7">
        <v>0</v>
      </c>
      <c r="K11" s="7">
        <v>0</v>
      </c>
      <c r="L11" s="7">
        <v>0</v>
      </c>
      <c r="M11" s="5">
        <v>0</v>
      </c>
      <c r="N11" s="5">
        <v>0</v>
      </c>
    </row>
    <row r="12" spans="1:14" x14ac:dyDescent="0.25">
      <c r="A12" s="2">
        <v>7</v>
      </c>
      <c r="B12" s="3" t="s">
        <v>28</v>
      </c>
      <c r="C12" s="4" t="s">
        <v>0</v>
      </c>
      <c r="D12" s="7">
        <v>0</v>
      </c>
      <c r="E12" s="7">
        <v>0</v>
      </c>
      <c r="F12" s="7">
        <v>0</v>
      </c>
      <c r="G12" s="7">
        <v>0</v>
      </c>
      <c r="H12" s="2">
        <f t="shared" si="0"/>
        <v>0</v>
      </c>
      <c r="I12" s="2">
        <f t="shared" si="1"/>
        <v>0</v>
      </c>
      <c r="J12" s="7">
        <v>0</v>
      </c>
      <c r="K12" s="7">
        <v>0</v>
      </c>
      <c r="L12" s="7">
        <v>0</v>
      </c>
      <c r="M12" s="5">
        <v>0</v>
      </c>
      <c r="N12" s="5">
        <v>0</v>
      </c>
    </row>
    <row r="13" spans="1:14" ht="29.25" x14ac:dyDescent="0.25">
      <c r="A13" s="8"/>
      <c r="B13" s="9"/>
      <c r="C13" s="10" t="s">
        <v>29</v>
      </c>
      <c r="D13" s="11">
        <f>SUM(D6:D12)</f>
        <v>183</v>
      </c>
      <c r="E13" s="11">
        <f t="shared" ref="E13:L13" si="2">SUM(E6:E12)</f>
        <v>5530</v>
      </c>
      <c r="F13" s="11">
        <f t="shared" si="2"/>
        <v>188</v>
      </c>
      <c r="G13" s="11">
        <f t="shared" si="2"/>
        <v>5610</v>
      </c>
      <c r="H13" s="11">
        <f t="shared" si="2"/>
        <v>4016</v>
      </c>
      <c r="I13" s="11">
        <f t="shared" si="2"/>
        <v>3905</v>
      </c>
      <c r="J13" s="11">
        <f t="shared" si="2"/>
        <v>111</v>
      </c>
      <c r="K13" s="11">
        <f t="shared" si="2"/>
        <v>2062</v>
      </c>
      <c r="L13" s="11">
        <f t="shared" si="2"/>
        <v>1843</v>
      </c>
      <c r="M13" s="12">
        <f t="shared" ref="M13:M27" si="3">H13/G13</f>
        <v>0.71586452762923347</v>
      </c>
      <c r="N13" s="12">
        <f>K13/I13</f>
        <v>0.52804097311139564</v>
      </c>
    </row>
    <row r="14" spans="1:14" x14ac:dyDescent="0.25">
      <c r="A14" s="2">
        <v>8</v>
      </c>
      <c r="B14" s="3" t="s">
        <v>30</v>
      </c>
      <c r="C14" s="4" t="s">
        <v>31</v>
      </c>
      <c r="D14" s="2">
        <v>35</v>
      </c>
      <c r="E14" s="2">
        <v>1050</v>
      </c>
      <c r="F14" s="2">
        <v>37</v>
      </c>
      <c r="G14" s="2">
        <v>1129</v>
      </c>
      <c r="H14" s="2">
        <f>+I14+J14</f>
        <v>839</v>
      </c>
      <c r="I14" s="2">
        <f>+K14+L14</f>
        <v>826</v>
      </c>
      <c r="J14" s="2">
        <v>13</v>
      </c>
      <c r="K14" s="2">
        <v>444</v>
      </c>
      <c r="L14" s="2">
        <v>382</v>
      </c>
      <c r="M14" s="5">
        <f t="shared" si="3"/>
        <v>0.74313551815766166</v>
      </c>
      <c r="N14" s="5">
        <f>K14/I14</f>
        <v>0.53753026634382561</v>
      </c>
    </row>
    <row r="15" spans="1:14" x14ac:dyDescent="0.25">
      <c r="A15" s="2">
        <v>9</v>
      </c>
      <c r="B15" s="3" t="s">
        <v>32</v>
      </c>
      <c r="C15" s="4" t="s">
        <v>31</v>
      </c>
      <c r="D15" s="2">
        <v>41</v>
      </c>
      <c r="E15" s="2">
        <v>1230</v>
      </c>
      <c r="F15" s="2">
        <v>39</v>
      </c>
      <c r="G15" s="2">
        <v>1253</v>
      </c>
      <c r="H15" s="2">
        <f>+I15+J15</f>
        <v>885</v>
      </c>
      <c r="I15" s="2">
        <f>+K15+L15</f>
        <v>884</v>
      </c>
      <c r="J15" s="2">
        <v>1</v>
      </c>
      <c r="K15" s="2">
        <v>460</v>
      </c>
      <c r="L15" s="2">
        <v>424</v>
      </c>
      <c r="M15" s="5">
        <f t="shared" si="3"/>
        <v>0.70630486831604145</v>
      </c>
      <c r="N15" s="5">
        <f>K15/I15</f>
        <v>0.52036199095022628</v>
      </c>
    </row>
    <row r="16" spans="1:14" x14ac:dyDescent="0.25">
      <c r="A16" s="2">
        <v>10</v>
      </c>
      <c r="B16" s="3" t="s">
        <v>33</v>
      </c>
      <c r="C16" s="4" t="s">
        <v>31</v>
      </c>
      <c r="D16" s="7">
        <v>0</v>
      </c>
      <c r="E16" s="7">
        <v>0</v>
      </c>
      <c r="F16" s="7">
        <v>2</v>
      </c>
      <c r="G16" s="7">
        <v>60</v>
      </c>
      <c r="H16" s="2">
        <f>+I16+J16</f>
        <v>0</v>
      </c>
      <c r="I16" s="2">
        <f>+K16+L16</f>
        <v>0</v>
      </c>
      <c r="J16" s="7">
        <v>0</v>
      </c>
      <c r="K16" s="7">
        <v>0</v>
      </c>
      <c r="L16" s="7">
        <v>0</v>
      </c>
      <c r="M16" s="5">
        <f t="shared" si="3"/>
        <v>0</v>
      </c>
      <c r="N16" s="5">
        <v>0</v>
      </c>
    </row>
    <row r="17" spans="1:14" ht="29.25" x14ac:dyDescent="0.25">
      <c r="A17" s="8"/>
      <c r="B17" s="9"/>
      <c r="C17" s="10" t="s">
        <v>34</v>
      </c>
      <c r="D17" s="11">
        <f>SUM(D14:D16)</f>
        <v>76</v>
      </c>
      <c r="E17" s="11">
        <f t="shared" ref="E17:L17" si="4">SUM(E14:E16)</f>
        <v>2280</v>
      </c>
      <c r="F17" s="11">
        <f t="shared" si="4"/>
        <v>78</v>
      </c>
      <c r="G17" s="11">
        <f t="shared" si="4"/>
        <v>2442</v>
      </c>
      <c r="H17" s="11">
        <f t="shared" si="4"/>
        <v>1724</v>
      </c>
      <c r="I17" s="11">
        <f t="shared" si="4"/>
        <v>1710</v>
      </c>
      <c r="J17" s="11">
        <f t="shared" si="4"/>
        <v>14</v>
      </c>
      <c r="K17" s="11">
        <f t="shared" si="4"/>
        <v>904</v>
      </c>
      <c r="L17" s="11">
        <f t="shared" si="4"/>
        <v>806</v>
      </c>
      <c r="M17" s="12">
        <f t="shared" si="3"/>
        <v>0.70597870597870593</v>
      </c>
      <c r="N17" s="12">
        <v>0</v>
      </c>
    </row>
    <row r="18" spans="1:14" x14ac:dyDescent="0.25">
      <c r="A18" s="2">
        <v>11</v>
      </c>
      <c r="B18" s="3" t="s">
        <v>35</v>
      </c>
      <c r="C18" s="4" t="s">
        <v>1</v>
      </c>
      <c r="D18" s="2">
        <v>31</v>
      </c>
      <c r="E18" s="2">
        <v>930</v>
      </c>
      <c r="F18" s="2">
        <v>34</v>
      </c>
      <c r="G18" s="2">
        <v>954</v>
      </c>
      <c r="H18" s="2">
        <f t="shared" ref="H18:H30" si="5">+I18+J18</f>
        <v>677</v>
      </c>
      <c r="I18" s="2">
        <f t="shared" ref="I18:I30" si="6">+K18+L18</f>
        <v>670</v>
      </c>
      <c r="J18" s="2">
        <v>7</v>
      </c>
      <c r="K18" s="2">
        <v>345</v>
      </c>
      <c r="L18" s="2">
        <v>325</v>
      </c>
      <c r="M18" s="5">
        <f t="shared" si="3"/>
        <v>0.70964360587002095</v>
      </c>
      <c r="N18" s="5">
        <f t="shared" ref="N18:N27" si="7">K18/I18</f>
        <v>0.5149253731343284</v>
      </c>
    </row>
    <row r="19" spans="1:14" x14ac:dyDescent="0.25">
      <c r="A19" s="2">
        <v>12</v>
      </c>
      <c r="B19" s="3" t="s">
        <v>36</v>
      </c>
      <c r="C19" s="4" t="s">
        <v>1</v>
      </c>
      <c r="D19" s="2">
        <v>36</v>
      </c>
      <c r="E19" s="2">
        <v>1100</v>
      </c>
      <c r="F19" s="2">
        <v>39</v>
      </c>
      <c r="G19" s="2">
        <v>1113</v>
      </c>
      <c r="H19" s="2">
        <f t="shared" si="5"/>
        <v>940</v>
      </c>
      <c r="I19" s="2">
        <f t="shared" si="6"/>
        <v>931</v>
      </c>
      <c r="J19" s="2">
        <v>9</v>
      </c>
      <c r="K19" s="2">
        <v>488</v>
      </c>
      <c r="L19" s="2">
        <v>443</v>
      </c>
      <c r="M19" s="5">
        <f t="shared" si="3"/>
        <v>0.84456424079065584</v>
      </c>
      <c r="N19" s="5">
        <f t="shared" si="7"/>
        <v>0.52416756176154677</v>
      </c>
    </row>
    <row r="20" spans="1:14" x14ac:dyDescent="0.25">
      <c r="A20" s="2">
        <v>13</v>
      </c>
      <c r="B20" s="3" t="s">
        <v>37</v>
      </c>
      <c r="C20" s="4" t="s">
        <v>1</v>
      </c>
      <c r="D20" s="2">
        <v>28</v>
      </c>
      <c r="E20" s="2">
        <v>820</v>
      </c>
      <c r="F20" s="2">
        <v>29</v>
      </c>
      <c r="G20" s="2">
        <v>835</v>
      </c>
      <c r="H20" s="2">
        <f t="shared" si="5"/>
        <v>607</v>
      </c>
      <c r="I20" s="2">
        <f t="shared" si="6"/>
        <v>595</v>
      </c>
      <c r="J20" s="2">
        <v>12</v>
      </c>
      <c r="K20" s="2">
        <v>305</v>
      </c>
      <c r="L20" s="2">
        <v>290</v>
      </c>
      <c r="M20" s="5">
        <f t="shared" si="3"/>
        <v>0.72694610778443114</v>
      </c>
      <c r="N20" s="5">
        <f t="shared" si="7"/>
        <v>0.51260504201680668</v>
      </c>
    </row>
    <row r="21" spans="1:14" x14ac:dyDescent="0.25">
      <c r="A21" s="2">
        <v>14</v>
      </c>
      <c r="B21" s="3" t="s">
        <v>38</v>
      </c>
      <c r="C21" s="4" t="s">
        <v>1</v>
      </c>
      <c r="D21" s="2">
        <v>36</v>
      </c>
      <c r="E21" s="2">
        <v>1230</v>
      </c>
      <c r="F21" s="2">
        <v>39</v>
      </c>
      <c r="G21" s="2">
        <v>1234</v>
      </c>
      <c r="H21" s="2">
        <f t="shared" si="5"/>
        <v>1148</v>
      </c>
      <c r="I21" s="2">
        <f t="shared" si="6"/>
        <v>1148</v>
      </c>
      <c r="J21" s="2">
        <v>0</v>
      </c>
      <c r="K21" s="2">
        <v>602</v>
      </c>
      <c r="L21" s="2">
        <v>546</v>
      </c>
      <c r="M21" s="5">
        <f t="shared" si="3"/>
        <v>0.93030794165316044</v>
      </c>
      <c r="N21" s="5">
        <f t="shared" si="7"/>
        <v>0.52439024390243905</v>
      </c>
    </row>
    <row r="22" spans="1:14" x14ac:dyDescent="0.25">
      <c r="A22" s="2">
        <v>15</v>
      </c>
      <c r="B22" s="3" t="s">
        <v>39</v>
      </c>
      <c r="C22" s="4" t="s">
        <v>1</v>
      </c>
      <c r="D22" s="2">
        <v>34</v>
      </c>
      <c r="E22" s="2">
        <v>1020</v>
      </c>
      <c r="F22" s="2">
        <v>34</v>
      </c>
      <c r="G22" s="2">
        <v>1035</v>
      </c>
      <c r="H22" s="2">
        <f t="shared" si="5"/>
        <v>965</v>
      </c>
      <c r="I22" s="2">
        <f t="shared" si="6"/>
        <v>941</v>
      </c>
      <c r="J22" s="2">
        <v>24</v>
      </c>
      <c r="K22" s="2">
        <v>667</v>
      </c>
      <c r="L22" s="2">
        <v>274</v>
      </c>
      <c r="M22" s="5">
        <f t="shared" si="3"/>
        <v>0.93236714975845414</v>
      </c>
      <c r="N22" s="5">
        <f t="shared" si="7"/>
        <v>0.70882040382571732</v>
      </c>
    </row>
    <row r="23" spans="1:14" x14ac:dyDescent="0.25">
      <c r="A23" s="2">
        <v>16</v>
      </c>
      <c r="B23" s="3" t="s">
        <v>40</v>
      </c>
      <c r="C23" s="4" t="s">
        <v>1</v>
      </c>
      <c r="D23" s="2">
        <v>38</v>
      </c>
      <c r="E23" s="2">
        <v>1150</v>
      </c>
      <c r="F23" s="2">
        <v>38</v>
      </c>
      <c r="G23" s="2">
        <v>1153</v>
      </c>
      <c r="H23" s="2">
        <f t="shared" si="5"/>
        <v>825</v>
      </c>
      <c r="I23" s="2">
        <f t="shared" si="6"/>
        <v>803</v>
      </c>
      <c r="J23" s="2">
        <v>22</v>
      </c>
      <c r="K23" s="2">
        <v>423</v>
      </c>
      <c r="L23" s="2">
        <v>380</v>
      </c>
      <c r="M23" s="5">
        <f t="shared" si="3"/>
        <v>0.71552471812662621</v>
      </c>
      <c r="N23" s="5">
        <f t="shared" si="7"/>
        <v>0.52677459526774595</v>
      </c>
    </row>
    <row r="24" spans="1:14" x14ac:dyDescent="0.25">
      <c r="A24" s="2">
        <v>17</v>
      </c>
      <c r="B24" s="3" t="s">
        <v>41</v>
      </c>
      <c r="C24" s="4" t="s">
        <v>1</v>
      </c>
      <c r="D24" s="2">
        <v>34</v>
      </c>
      <c r="E24" s="2">
        <v>1100</v>
      </c>
      <c r="F24" s="2">
        <v>38</v>
      </c>
      <c r="G24" s="2">
        <v>1130</v>
      </c>
      <c r="H24" s="2">
        <f t="shared" si="5"/>
        <v>806</v>
      </c>
      <c r="I24" s="2">
        <f t="shared" si="6"/>
        <v>806</v>
      </c>
      <c r="J24" s="2">
        <v>0</v>
      </c>
      <c r="K24" s="2">
        <v>494</v>
      </c>
      <c r="L24" s="2">
        <v>312</v>
      </c>
      <c r="M24" s="5">
        <f t="shared" si="3"/>
        <v>0.71327433628318582</v>
      </c>
      <c r="N24" s="5">
        <f t="shared" si="7"/>
        <v>0.61290322580645162</v>
      </c>
    </row>
    <row r="25" spans="1:14" x14ac:dyDescent="0.25">
      <c r="A25" s="2">
        <v>18</v>
      </c>
      <c r="B25" s="3" t="s">
        <v>42</v>
      </c>
      <c r="C25" s="4" t="s">
        <v>1</v>
      </c>
      <c r="D25" s="2">
        <v>39</v>
      </c>
      <c r="E25" s="2">
        <v>1150</v>
      </c>
      <c r="F25" s="2">
        <v>41</v>
      </c>
      <c r="G25" s="2">
        <v>1199</v>
      </c>
      <c r="H25" s="2">
        <f t="shared" si="5"/>
        <v>877</v>
      </c>
      <c r="I25" s="2">
        <f t="shared" si="6"/>
        <v>851</v>
      </c>
      <c r="J25" s="2">
        <v>26</v>
      </c>
      <c r="K25" s="2">
        <v>672</v>
      </c>
      <c r="L25" s="2">
        <v>179</v>
      </c>
      <c r="M25" s="5">
        <f t="shared" si="3"/>
        <v>0.73144286905754796</v>
      </c>
      <c r="N25" s="5">
        <f t="shared" si="7"/>
        <v>0.78965922444183312</v>
      </c>
    </row>
    <row r="26" spans="1:14" x14ac:dyDescent="0.25">
      <c r="A26" s="2">
        <v>19</v>
      </c>
      <c r="B26" s="3" t="s">
        <v>43</v>
      </c>
      <c r="C26" s="4" t="s">
        <v>1</v>
      </c>
      <c r="D26" s="2">
        <v>20</v>
      </c>
      <c r="E26" s="2">
        <v>600</v>
      </c>
      <c r="F26" s="2">
        <v>22</v>
      </c>
      <c r="G26" s="2">
        <v>601</v>
      </c>
      <c r="H26" s="2">
        <f t="shared" si="5"/>
        <v>430</v>
      </c>
      <c r="I26" s="2">
        <f t="shared" si="6"/>
        <v>430</v>
      </c>
      <c r="J26" s="2">
        <v>0</v>
      </c>
      <c r="K26" s="2">
        <v>220</v>
      </c>
      <c r="L26" s="2">
        <v>210</v>
      </c>
      <c r="M26" s="5">
        <f t="shared" si="3"/>
        <v>0.71547420965058239</v>
      </c>
      <c r="N26" s="5">
        <f t="shared" si="7"/>
        <v>0.51162790697674421</v>
      </c>
    </row>
    <row r="27" spans="1:14" x14ac:dyDescent="0.25">
      <c r="A27" s="2">
        <v>20</v>
      </c>
      <c r="B27" s="3" t="s">
        <v>44</v>
      </c>
      <c r="C27" s="4" t="s">
        <v>1</v>
      </c>
      <c r="D27" s="2">
        <v>19</v>
      </c>
      <c r="E27" s="2">
        <v>660</v>
      </c>
      <c r="F27" s="2">
        <v>21</v>
      </c>
      <c r="G27" s="2">
        <v>660</v>
      </c>
      <c r="H27" s="2">
        <f t="shared" si="5"/>
        <v>511</v>
      </c>
      <c r="I27" s="2">
        <f t="shared" si="6"/>
        <v>507</v>
      </c>
      <c r="J27" s="2">
        <v>4</v>
      </c>
      <c r="K27" s="2">
        <v>366</v>
      </c>
      <c r="L27" s="2">
        <v>141</v>
      </c>
      <c r="M27" s="5">
        <f t="shared" si="3"/>
        <v>0.77424242424242429</v>
      </c>
      <c r="N27" s="5">
        <f t="shared" si="7"/>
        <v>0.72189349112426038</v>
      </c>
    </row>
    <row r="28" spans="1:14" x14ac:dyDescent="0.25">
      <c r="A28" s="2">
        <v>21</v>
      </c>
      <c r="B28" s="3" t="s">
        <v>45</v>
      </c>
      <c r="C28" s="4" t="s">
        <v>1</v>
      </c>
      <c r="D28" s="2">
        <v>0</v>
      </c>
      <c r="E28" s="2">
        <v>0</v>
      </c>
      <c r="F28" s="2">
        <v>0</v>
      </c>
      <c r="G28" s="2">
        <v>0</v>
      </c>
      <c r="H28" s="2">
        <f t="shared" si="5"/>
        <v>0</v>
      </c>
      <c r="I28" s="2">
        <f t="shared" si="6"/>
        <v>0</v>
      </c>
      <c r="J28" s="2">
        <v>0</v>
      </c>
      <c r="K28" s="2">
        <v>0</v>
      </c>
      <c r="L28" s="2">
        <v>0</v>
      </c>
      <c r="M28" s="5">
        <v>0</v>
      </c>
      <c r="N28" s="5">
        <v>0</v>
      </c>
    </row>
    <row r="29" spans="1:14" x14ac:dyDescent="0.25">
      <c r="A29" s="2">
        <v>22</v>
      </c>
      <c r="B29" s="3" t="s">
        <v>46</v>
      </c>
      <c r="C29" s="4" t="s">
        <v>1</v>
      </c>
      <c r="D29" s="7">
        <v>0</v>
      </c>
      <c r="E29" s="7">
        <v>0</v>
      </c>
      <c r="F29" s="7">
        <v>0</v>
      </c>
      <c r="G29" s="7">
        <v>0</v>
      </c>
      <c r="H29" s="2">
        <f t="shared" si="5"/>
        <v>0</v>
      </c>
      <c r="I29" s="2">
        <f t="shared" si="6"/>
        <v>0</v>
      </c>
      <c r="J29" s="7">
        <v>0</v>
      </c>
      <c r="K29" s="7">
        <v>0</v>
      </c>
      <c r="L29" s="7">
        <v>0</v>
      </c>
      <c r="M29" s="5">
        <v>0</v>
      </c>
      <c r="N29" s="5">
        <v>0</v>
      </c>
    </row>
    <row r="30" spans="1:14" x14ac:dyDescent="0.25">
      <c r="A30" s="2">
        <v>23</v>
      </c>
      <c r="B30" s="3" t="s">
        <v>47</v>
      </c>
      <c r="C30" s="4" t="s">
        <v>1</v>
      </c>
      <c r="D30" s="7">
        <v>38</v>
      </c>
      <c r="E30" s="7">
        <v>1100</v>
      </c>
      <c r="F30" s="7">
        <v>35</v>
      </c>
      <c r="G30" s="7">
        <v>1113</v>
      </c>
      <c r="H30" s="2">
        <f t="shared" si="5"/>
        <v>802</v>
      </c>
      <c r="I30" s="2">
        <f t="shared" si="6"/>
        <v>802</v>
      </c>
      <c r="J30" s="7">
        <v>0</v>
      </c>
      <c r="K30" s="7">
        <v>504</v>
      </c>
      <c r="L30" s="7">
        <v>298</v>
      </c>
      <c r="M30" s="5">
        <f>H30/G30</f>
        <v>0.72057502246181493</v>
      </c>
      <c r="N30" s="5">
        <f>K30/I30</f>
        <v>0.62842892768079806</v>
      </c>
    </row>
    <row r="31" spans="1:14" ht="29.25" x14ac:dyDescent="0.25">
      <c r="A31" s="8"/>
      <c r="B31" s="9"/>
      <c r="C31" s="10" t="s">
        <v>48</v>
      </c>
      <c r="D31" s="11">
        <f>SUM(D18:D30)</f>
        <v>353</v>
      </c>
      <c r="E31" s="11">
        <f t="shared" ref="E31:L31" si="8">SUM(E18:E30)</f>
        <v>10860</v>
      </c>
      <c r="F31" s="11">
        <f t="shared" si="8"/>
        <v>370</v>
      </c>
      <c r="G31" s="11">
        <f t="shared" si="8"/>
        <v>11027</v>
      </c>
      <c r="H31" s="11">
        <f t="shared" si="8"/>
        <v>8588</v>
      </c>
      <c r="I31" s="11">
        <f t="shared" si="8"/>
        <v>8484</v>
      </c>
      <c r="J31" s="11">
        <f t="shared" si="8"/>
        <v>104</v>
      </c>
      <c r="K31" s="11">
        <f t="shared" si="8"/>
        <v>5086</v>
      </c>
      <c r="L31" s="11">
        <f t="shared" si="8"/>
        <v>3398</v>
      </c>
      <c r="M31" s="12">
        <f>H31/G31</f>
        <v>0.77881563435204493</v>
      </c>
      <c r="N31" s="12">
        <f>K31/I31</f>
        <v>0.59948137670909951</v>
      </c>
    </row>
    <row r="32" spans="1:14" x14ac:dyDescent="0.25">
      <c r="A32" s="13"/>
      <c r="B32" s="14"/>
      <c r="C32" s="15" t="s">
        <v>49</v>
      </c>
      <c r="D32" s="16">
        <f>+D13+D17+D31</f>
        <v>612</v>
      </c>
      <c r="E32" s="16">
        <f t="shared" ref="E32:L32" si="9">+E13+E17+E31</f>
        <v>18670</v>
      </c>
      <c r="F32" s="16">
        <f t="shared" si="9"/>
        <v>636</v>
      </c>
      <c r="G32" s="16">
        <f t="shared" si="9"/>
        <v>19079</v>
      </c>
      <c r="H32" s="16">
        <f t="shared" si="9"/>
        <v>14328</v>
      </c>
      <c r="I32" s="16">
        <f t="shared" si="9"/>
        <v>14099</v>
      </c>
      <c r="J32" s="16">
        <f t="shared" si="9"/>
        <v>229</v>
      </c>
      <c r="K32" s="16">
        <f t="shared" si="9"/>
        <v>8052</v>
      </c>
      <c r="L32" s="16">
        <f t="shared" si="9"/>
        <v>6047</v>
      </c>
      <c r="M32" s="17">
        <f>H32/G32</f>
        <v>0.75098275590963892</v>
      </c>
      <c r="N32" s="17">
        <f>K32/I32</f>
        <v>0.57110433364068369</v>
      </c>
    </row>
  </sheetData>
  <mergeCells count="20">
    <mergeCell ref="A1:N1"/>
    <mergeCell ref="A2:A4"/>
    <mergeCell ref="B2:B4"/>
    <mergeCell ref="C2:C4"/>
    <mergeCell ref="D2:E2"/>
    <mergeCell ref="F2:H2"/>
    <mergeCell ref="I2:J2"/>
    <mergeCell ref="K2:L2"/>
    <mergeCell ref="M2:N2"/>
    <mergeCell ref="D3:D4"/>
    <mergeCell ref="K3:K4"/>
    <mergeCell ref="L3:L4"/>
    <mergeCell ref="M3:M4"/>
    <mergeCell ref="N3:N4"/>
    <mergeCell ref="E3:E4"/>
    <mergeCell ref="F3:F4"/>
    <mergeCell ref="G3:G4"/>
    <mergeCell ref="H3:H4"/>
    <mergeCell ref="I3:I4"/>
    <mergeCell ref="J3:J4"/>
  </mergeCells>
  <conditionalFormatting sqref="B6:C8">
    <cfRule type="containsText" dxfId="79" priority="80" operator="containsText" text="Bhopal">
      <formula>NOT(ISERROR(SEARCH("Bhopal",B6)))</formula>
    </cfRule>
  </conditionalFormatting>
  <conditionalFormatting sqref="B2:C2">
    <cfRule type="containsText" dxfId="78" priority="35" operator="containsText" text="Dakshina Kannada">
      <formula>NOT(ISERROR(SEARCH("Dakshina Kannada",B2)))</formula>
    </cfRule>
  </conditionalFormatting>
  <conditionalFormatting sqref="B2:C2">
    <cfRule type="containsText" dxfId="77" priority="31" operator="containsText" text="Udupi">
      <formula>NOT(ISERROR(SEARCH("Udupi",B2)))</formula>
    </cfRule>
    <cfRule type="containsText" dxfId="76" priority="32" operator="containsText" text="Ramanagar">
      <formula>NOT(ISERROR(SEARCH("Ramanagar",B2)))</formula>
    </cfRule>
    <cfRule type="containsText" dxfId="75" priority="33" operator="containsText" text="Bengaluru">
      <formula>NOT(ISERROR(SEARCH("Bengaluru",B2)))</formula>
    </cfRule>
    <cfRule type="containsText" dxfId="74" priority="34" operator="containsText" text="Bijapur">
      <formula>NOT(ISERROR(SEARCH("Bijapur",B2)))</formula>
    </cfRule>
  </conditionalFormatting>
  <conditionalFormatting sqref="B2:C2">
    <cfRule type="containsText" dxfId="73" priority="30" operator="containsText" text="pune">
      <formula>NOT(ISERROR(SEARCH("pune",B2)))</formula>
    </cfRule>
  </conditionalFormatting>
  <conditionalFormatting sqref="B2:C2">
    <cfRule type="containsText" dxfId="72" priority="29" operator="containsText" text="Bengaluru">
      <formula>NOT(ISERROR(SEARCH("Bengaluru",B2)))</formula>
    </cfRule>
  </conditionalFormatting>
  <conditionalFormatting sqref="B2:C2">
    <cfRule type="containsText" dxfId="71" priority="18" operator="containsText" text="Howrah">
      <formula>NOT(ISERROR(SEARCH("Howrah",B2)))</formula>
    </cfRule>
    <cfRule type="containsText" dxfId="70" priority="19" operator="containsText" text="Lucknow">
      <formula>NOT(ISERROR(SEARCH("Lucknow",B2)))</formula>
    </cfRule>
    <cfRule type="containsText" dxfId="69" priority="20" operator="containsText" text="Srikakulam">
      <formula>NOT(ISERROR(SEARCH("Srikakulam",B2)))</formula>
    </cfRule>
    <cfRule type="containsText" dxfId="68" priority="21" operator="containsText" text="Jaipur">
      <formula>NOT(ISERROR(SEARCH("Jaipur",B2)))</formula>
    </cfRule>
    <cfRule type="containsText" dxfId="67" priority="22" operator="containsText" text="Raebareli">
      <formula>NOT(ISERROR(SEARCH("Raebareli",B2)))</formula>
    </cfRule>
    <cfRule type="containsText" dxfId="66" priority="23" operator="containsText" text="Bhopal">
      <formula>NOT(ISERROR(SEARCH("Bhopal",B2)))</formula>
    </cfRule>
    <cfRule type="containsText" dxfId="65" priority="24" operator="containsText" text="Ranchi">
      <formula>NOT(ISERROR(SEARCH("Ranchi",B2)))</formula>
    </cfRule>
    <cfRule type="containsText" dxfId="64" priority="25" operator="containsText" text="Ramanagara">
      <formula>NOT(ISERROR(SEARCH("Ramanagara",B2)))</formula>
    </cfRule>
    <cfRule type="containsText" dxfId="63" priority="26" operator="containsText" text="Bijapur">
      <formula>NOT(ISERROR(SEARCH("Bijapur",B2)))</formula>
    </cfRule>
    <cfRule type="containsText" dxfId="62" priority="27" operator="containsText" text="Dakshina Kannada">
      <formula>NOT(ISERROR(SEARCH("Dakshina Kannada",B2)))</formula>
    </cfRule>
    <cfRule type="containsText" dxfId="61" priority="28" operator="containsText" text="Uttara Kannada">
      <formula>NOT(ISERROR(SEARCH("Uttara Kannada",B2)))</formula>
    </cfRule>
  </conditionalFormatting>
  <conditionalFormatting sqref="B2:C2">
    <cfRule type="containsText" dxfId="60" priority="17" operator="containsText" text="Howrah">
      <formula>NOT(ISERROR(SEARCH("Howrah",B2)))</formula>
    </cfRule>
  </conditionalFormatting>
  <conditionalFormatting sqref="B2:C2">
    <cfRule type="containsText" dxfId="59" priority="14" operator="containsText" text="Uttara Kannada">
      <formula>NOT(ISERROR(SEARCH("Uttara Kannada",B2)))</formula>
    </cfRule>
    <cfRule type="containsText" dxfId="58" priority="15" operator="containsText" text="Ramanagara">
      <formula>NOT(ISERROR(SEARCH("Ramanagara",B2)))</formula>
    </cfRule>
    <cfRule type="containsText" dxfId="57" priority="16" operator="containsText" text="Dakshina Kannada">
      <formula>NOT(ISERROR(SEARCH("Dakshina Kannada",B2)))</formula>
    </cfRule>
  </conditionalFormatting>
  <conditionalFormatting sqref="B2:C2">
    <cfRule type="containsText" dxfId="56" priority="9" operator="containsText" text="Aurangabad">
      <formula>NOT(ISERROR(SEARCH("Aurangabad",B2)))</formula>
    </cfRule>
    <cfRule type="containsText" dxfId="55" priority="10" operator="containsText" text="Jaipur">
      <formula>NOT(ISERROR(SEARCH("Jaipur",B2)))</formula>
    </cfRule>
    <cfRule type="containsText" dxfId="54" priority="11" operator="containsText" text="Bengaluru">
      <formula>NOT(ISERROR(SEARCH("Bengaluru",B2)))</formula>
    </cfRule>
    <cfRule type="containsText" dxfId="53" priority="12" operator="containsText" text="Udupi">
      <formula>NOT(ISERROR(SEARCH("Udupi",B2)))</formula>
    </cfRule>
    <cfRule type="containsText" dxfId="52" priority="13" operator="containsText" text="Bijapur">
      <formula>NOT(ISERROR(SEARCH("Bijapur",B2)))</formula>
    </cfRule>
  </conditionalFormatting>
  <conditionalFormatting sqref="B2:C2">
    <cfRule type="containsText" dxfId="51" priority="7" operator="containsText" text="Moga">
      <formula>NOT(ISERROR(SEARCH("Moga",B2)))</formula>
    </cfRule>
    <cfRule type="containsText" dxfId="50" priority="8" operator="containsText" text="Moha">
      <formula>NOT(ISERROR(SEARCH("Moha",B2)))</formula>
    </cfRule>
  </conditionalFormatting>
  <conditionalFormatting sqref="B2:C2">
    <cfRule type="containsText" dxfId="49" priority="5" operator="containsText" text="Pratapgarh">
      <formula>NOT(ISERROR(SEARCH("Pratapgarh",B2)))</formula>
    </cfRule>
    <cfRule type="containsText" dxfId="48" priority="6" operator="containsText" text="Pune">
      <formula>NOT(ISERROR(SEARCH("Pune",B2)))</formula>
    </cfRule>
  </conditionalFormatting>
  <conditionalFormatting sqref="B2:C2">
    <cfRule type="containsText" dxfId="47" priority="4" operator="containsText" text="Bhopal">
      <formula>NOT(ISERROR(SEARCH("Bhopal",B2)))</formula>
    </cfRule>
  </conditionalFormatting>
  <conditionalFormatting sqref="B2:C2">
    <cfRule type="duplicateValues" dxfId="46" priority="36"/>
    <cfRule type="duplicateValues" dxfId="45" priority="37"/>
  </conditionalFormatting>
  <conditionalFormatting sqref="B2:C2">
    <cfRule type="containsText" dxfId="44" priority="38" operator="containsText" text="Bilaspur">
      <formula>NOT(ISERROR(SEARCH("Bilaspur",B2)))</formula>
    </cfRule>
    <cfRule type="containsText" dxfId="43" priority="39" operator="containsText" text="Aurangabad">
      <formula>NOT(ISERROR(SEARCH("Aurangabad",B2)))</formula>
    </cfRule>
    <cfRule type="duplicateValues" dxfId="42" priority="40"/>
  </conditionalFormatting>
  <conditionalFormatting sqref="B2:C2">
    <cfRule type="containsText" dxfId="41" priority="41" operator="containsText" text="Raebareli">
      <formula>NOT(ISERROR(SEARCH("Raebareli",B2)))</formula>
    </cfRule>
    <cfRule type="containsText" dxfId="40" priority="42" operator="containsText" text="moga">
      <formula>NOT(ISERROR(SEARCH("moga",B2)))</formula>
    </cfRule>
    <cfRule type="containsText" dxfId="39" priority="43" operator="containsText" text="Kanpur">
      <formula>NOT(ISERROR(SEARCH("Kanpur",B2)))</formula>
    </cfRule>
    <cfRule type="containsText" dxfId="38" priority="44" operator="containsText" text="Jaipur">
      <formula>NOT(ISERROR(SEARCH("Jaipur",B2)))</formula>
    </cfRule>
    <cfRule type="containsText" dxfId="37" priority="45" operator="containsText" text="Hamirpur">
      <formula>NOT(ISERROR(SEARCH("Hamirpur",B2)))</formula>
    </cfRule>
    <cfRule type="containsText" dxfId="36" priority="46" operator="containsText" text="Chittoor">
      <formula>NOT(ISERROR(SEARCH("Chittoor",B2)))</formula>
    </cfRule>
    <cfRule type="containsText" dxfId="35" priority="47" operator="containsText" text="Bilaspur">
      <formula>NOT(ISERROR(SEARCH("Bilaspur",B2)))</formula>
    </cfRule>
    <cfRule type="containsText" dxfId="34" priority="48" operator="containsText" text="Agartala">
      <formula>NOT(ISERROR(SEARCH("Agartala",B2)))</formula>
    </cfRule>
    <cfRule type="containsText" dxfId="33" priority="49" operator="containsText" text="Srikakulam">
      <formula>NOT(ISERROR(SEARCH("Srikakulam",B2)))</formula>
    </cfRule>
    <cfRule type="containsText" dxfId="32" priority="50" operator="containsText" text="Shimla">
      <formula>NOT(ISERROR(SEARCH("Shimla",B2)))</formula>
    </cfRule>
    <cfRule type="duplicateValues" dxfId="31" priority="51"/>
  </conditionalFormatting>
  <conditionalFormatting sqref="B2:C2">
    <cfRule type="containsText" dxfId="30" priority="52" operator="containsText" text="Srikakulam">
      <formula>NOT(ISERROR(SEARCH("Srikakulam",B2)))</formula>
    </cfRule>
    <cfRule type="containsText" dxfId="29" priority="53" operator="containsText" text="Lucknow">
      <formula>NOT(ISERROR(SEARCH("Lucknow",B2)))</formula>
    </cfRule>
    <cfRule type="containsText" dxfId="28" priority="54" operator="containsText" text="Chittoor">
      <formula>NOT(ISERROR(SEARCH("Chittoor",B2)))</formula>
    </cfRule>
    <cfRule type="duplicateValues" dxfId="27" priority="55"/>
  </conditionalFormatting>
  <conditionalFormatting sqref="B2:C2">
    <cfRule type="containsText" dxfId="26" priority="56" operator="containsText" text="Bilaspur">
      <formula>NOT(ISERROR(SEARCH("Bilaspur",B2)))</formula>
    </cfRule>
    <cfRule type="containsText" dxfId="25" priority="57" operator="containsText" text="Bhopal">
      <formula>NOT(ISERROR(SEARCH("Bhopal",B2)))</formula>
    </cfRule>
    <cfRule type="containsText" dxfId="24" priority="58" operator="containsText" text="Aurangabad">
      <formula>NOT(ISERROR(SEARCH("Aurangabad",B2)))</formula>
    </cfRule>
    <cfRule type="containsText" dxfId="23" priority="59" operator="containsText" text="Howrah">
      <formula>NOT(ISERROR(SEARCH("Howrah",B2)))</formula>
    </cfRule>
    <cfRule type="containsText" dxfId="22" priority="60" operator="containsText" text="Chittoor">
      <formula>NOT(ISERROR(SEARCH("Chittoor",B2)))</formula>
    </cfRule>
    <cfRule type="containsText" dxfId="21" priority="61" operator="containsText" text="jaipur">
      <formula>NOT(ISERROR(SEARCH("jaipur",B2)))</formula>
    </cfRule>
    <cfRule type="containsText" dxfId="20" priority="62" operator="containsText" text="Hamirpur">
      <formula>NOT(ISERROR(SEARCH("Hamirpur",B2)))</formula>
    </cfRule>
    <cfRule type="containsText" dxfId="19" priority="63" operator="containsText" text="Raebareli">
      <formula>NOT(ISERROR(SEARCH("Raebareli",B2)))</formula>
    </cfRule>
    <cfRule type="containsText" dxfId="18" priority="64" operator="containsText" text="Uttara Kannada">
      <formula>NOT(ISERROR(SEARCH("Uttara Kannada",B2)))</formula>
    </cfRule>
    <cfRule type="containsText" dxfId="17" priority="65" operator="containsText" text="Agartala">
      <formula>NOT(ISERROR(SEARCH("Agartala",B2)))</formula>
    </cfRule>
    <cfRule type="containsText" dxfId="16" priority="66" operator="containsText" text="Udupi">
      <formula>NOT(ISERROR(SEARCH("Udupi",B2)))</formula>
    </cfRule>
    <cfRule type="containsText" dxfId="15" priority="67" operator="containsText" text="Ranchi">
      <formula>NOT(ISERROR(SEARCH("Ranchi",B2)))</formula>
    </cfRule>
    <cfRule type="duplicateValues" dxfId="14" priority="68"/>
    <cfRule type="duplicateValues" dxfId="13" priority="69"/>
  </conditionalFormatting>
  <conditionalFormatting sqref="B2:C2">
    <cfRule type="containsText" dxfId="12" priority="70" operator="containsText" text="Srikakulam">
      <formula>NOT(ISERROR(SEARCH("Srikakulam",B2)))</formula>
    </cfRule>
    <cfRule type="containsText" dxfId="11" priority="71" operator="containsText" text="Uttara Kannada">
      <formula>NOT(ISERROR(SEARCH("Uttara Kannada",B2)))</formula>
    </cfRule>
    <cfRule type="containsText" dxfId="10" priority="72" operator="containsText" text="Hamirpur">
      <formula>NOT(ISERROR(SEARCH("Hamirpur",B2)))</formula>
    </cfRule>
    <cfRule type="containsText" dxfId="9" priority="73" operator="containsText" text="Bilaspur">
      <formula>NOT(ISERROR(SEARCH("Bilaspur",B2)))</formula>
    </cfRule>
    <cfRule type="containsText" dxfId="8" priority="74" operator="containsText" text="Bijapur">
      <formula>NOT(ISERROR(SEARCH("Bijapur",B2)))</formula>
    </cfRule>
    <cfRule type="containsText" dxfId="7" priority="75" operator="containsText" text="Nelamangala">
      <formula>NOT(ISERROR(SEARCH("Nelamangala",B2)))</formula>
    </cfRule>
    <cfRule type="containsText" dxfId="6" priority="76" operator="containsText" text="Pratapgarh">
      <formula>NOT(ISERROR(SEARCH("Pratapgarh",B2)))</formula>
    </cfRule>
    <cfRule type="containsText" dxfId="5" priority="77" operator="containsText" text="Pune">
      <formula>NOT(ISERROR(SEARCH("Pune",B2)))</formula>
    </cfRule>
    <cfRule type="containsText" dxfId="4" priority="78" operator="containsText" text="Raebareli">
      <formula>NOT(ISERROR(SEARCH("Raebareli",B2)))</formula>
    </cfRule>
    <cfRule type="duplicateValues" dxfId="3" priority="79"/>
  </conditionalFormatting>
  <conditionalFormatting sqref="B6:C8">
    <cfRule type="containsText" dxfId="2" priority="3" operator="containsText" text="Bhopal">
      <formula>NOT(ISERROR(SEARCH("Bhopal",B6)))</formula>
    </cfRule>
  </conditionalFormatting>
  <conditionalFormatting sqref="B9:C31">
    <cfRule type="containsText" dxfId="1" priority="2" operator="containsText" text="Bhopal">
      <formula>NOT(ISERROR(SEARCH("Bhopal",B9)))</formula>
    </cfRule>
  </conditionalFormatting>
  <conditionalFormatting sqref="B9:C31">
    <cfRule type="containsText" dxfId="0" priority="1" operator="containsText" text="Bhopal">
      <formula>NOT(ISERROR(SEARCH("Bhopal",B9)))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RSETI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2025-06-19T07:32:38Z</dcterms:modified>
</cp:coreProperties>
</file>