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2760"/>
  </bookViews>
  <sheets>
    <sheet name="ACP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4" l="1"/>
  <c r="N57" i="4" s="1"/>
  <c r="F56" i="4"/>
  <c r="C56" i="4"/>
  <c r="L49" i="4"/>
  <c r="N49" i="4" s="1"/>
  <c r="I49" i="4"/>
  <c r="K49" i="4" s="1"/>
  <c r="F49" i="4"/>
  <c r="H49" i="4" s="1"/>
  <c r="C49" i="4"/>
  <c r="E49" i="4" s="1"/>
  <c r="N48" i="4"/>
  <c r="K48" i="4"/>
  <c r="H48" i="4"/>
  <c r="E48" i="4"/>
  <c r="N47" i="4"/>
  <c r="K47" i="4"/>
  <c r="H47" i="4"/>
  <c r="E47" i="4"/>
  <c r="N46" i="4"/>
  <c r="K46" i="4"/>
  <c r="H46" i="4"/>
  <c r="E46" i="4"/>
  <c r="N45" i="4"/>
  <c r="K45" i="4"/>
  <c r="H45" i="4"/>
  <c r="E45" i="4"/>
  <c r="N44" i="4"/>
  <c r="K44" i="4"/>
  <c r="H44" i="4"/>
  <c r="E44" i="4"/>
  <c r="N43" i="4"/>
  <c r="K43" i="4"/>
  <c r="H43" i="4"/>
  <c r="E43" i="4"/>
  <c r="N42" i="4"/>
  <c r="K42" i="4"/>
  <c r="H42" i="4"/>
  <c r="E42" i="4"/>
  <c r="L41" i="4"/>
  <c r="N41" i="4" s="1"/>
  <c r="I41" i="4"/>
  <c r="K41" i="4" s="1"/>
  <c r="F41" i="4"/>
  <c r="H41" i="4" s="1"/>
  <c r="C41" i="4"/>
  <c r="E41" i="4" s="1"/>
  <c r="N40" i="4"/>
  <c r="K40" i="4"/>
  <c r="H40" i="4"/>
  <c r="E40" i="4"/>
  <c r="L39" i="4"/>
  <c r="N39" i="4" s="1"/>
  <c r="I39" i="4"/>
  <c r="K39" i="4" s="1"/>
  <c r="F39" i="4"/>
  <c r="F57" i="4" s="1"/>
  <c r="H57" i="4" s="1"/>
  <c r="C39" i="4"/>
  <c r="E39" i="4" s="1"/>
  <c r="N38" i="4"/>
  <c r="K38" i="4"/>
  <c r="H38" i="4"/>
  <c r="E38" i="4"/>
  <c r="L37" i="4"/>
  <c r="N37" i="4" s="1"/>
  <c r="I37" i="4"/>
  <c r="K37" i="4" s="1"/>
  <c r="F37" i="4"/>
  <c r="H37" i="4" s="1"/>
  <c r="C37" i="4"/>
  <c r="E37" i="4" s="1"/>
  <c r="N36" i="4"/>
  <c r="K36" i="4"/>
  <c r="H36" i="4"/>
  <c r="E36" i="4"/>
  <c r="N35" i="4"/>
  <c r="K35" i="4"/>
  <c r="H35" i="4"/>
  <c r="E35" i="4"/>
  <c r="N34" i="4"/>
  <c r="K34" i="4"/>
  <c r="H34" i="4"/>
  <c r="E34" i="4"/>
  <c r="N33" i="4"/>
  <c r="K33" i="4"/>
  <c r="H33" i="4"/>
  <c r="E33" i="4"/>
  <c r="N32" i="4"/>
  <c r="K32" i="4"/>
  <c r="H32" i="4"/>
  <c r="E32" i="4"/>
  <c r="N31" i="4"/>
  <c r="K31" i="4"/>
  <c r="H31" i="4"/>
  <c r="E31" i="4"/>
  <c r="N30" i="4"/>
  <c r="K30" i="4"/>
  <c r="H30" i="4"/>
  <c r="N29" i="4"/>
  <c r="K29" i="4"/>
  <c r="H29" i="4"/>
  <c r="E29" i="4"/>
  <c r="N28" i="4"/>
  <c r="K28" i="4"/>
  <c r="H28" i="4"/>
  <c r="E28" i="4"/>
  <c r="N27" i="4"/>
  <c r="K27" i="4"/>
  <c r="H27" i="4"/>
  <c r="E27" i="4"/>
  <c r="N26" i="4"/>
  <c r="K26" i="4"/>
  <c r="H26" i="4"/>
  <c r="E26" i="4"/>
  <c r="N25" i="4"/>
  <c r="K25" i="4"/>
  <c r="H25" i="4"/>
  <c r="E25" i="4"/>
  <c r="N24" i="4"/>
  <c r="K24" i="4"/>
  <c r="H24" i="4"/>
  <c r="E24" i="4"/>
  <c r="N23" i="4"/>
  <c r="K23" i="4"/>
  <c r="H23" i="4"/>
  <c r="E23" i="4"/>
  <c r="N22" i="4"/>
  <c r="K22" i="4"/>
  <c r="H22" i="4"/>
  <c r="E22" i="4"/>
  <c r="N21" i="4"/>
  <c r="K21" i="4"/>
  <c r="H21" i="4"/>
  <c r="E21" i="4"/>
  <c r="N20" i="4"/>
  <c r="K20" i="4"/>
  <c r="H20" i="4"/>
  <c r="E20" i="4"/>
  <c r="N19" i="4"/>
  <c r="K19" i="4"/>
  <c r="H19" i="4"/>
  <c r="E19" i="4"/>
  <c r="N18" i="4"/>
  <c r="K18" i="4"/>
  <c r="H18" i="4"/>
  <c r="E18" i="4"/>
  <c r="N17" i="4"/>
  <c r="L17" i="4"/>
  <c r="I17" i="4"/>
  <c r="I57" i="4" s="1"/>
  <c r="K57" i="4" s="1"/>
  <c r="H17" i="4"/>
  <c r="F17" i="4"/>
  <c r="C17" i="4"/>
  <c r="C57" i="4" s="1"/>
  <c r="E57" i="4" s="1"/>
  <c r="N16" i="4"/>
  <c r="K16" i="4"/>
  <c r="H16" i="4"/>
  <c r="E16" i="4"/>
  <c r="N15" i="4"/>
  <c r="K15" i="4"/>
  <c r="H15" i="4"/>
  <c r="E15" i="4"/>
  <c r="N14" i="4"/>
  <c r="K14" i="4"/>
  <c r="H14" i="4"/>
  <c r="E14" i="4"/>
  <c r="N13" i="4"/>
  <c r="K13" i="4"/>
  <c r="H13" i="4"/>
  <c r="E13" i="4"/>
  <c r="N12" i="4"/>
  <c r="K12" i="4"/>
  <c r="H12" i="4"/>
  <c r="E12" i="4"/>
  <c r="N11" i="4"/>
  <c r="K11" i="4"/>
  <c r="H11" i="4"/>
  <c r="E11" i="4"/>
  <c r="N10" i="4"/>
  <c r="K10" i="4"/>
  <c r="H10" i="4"/>
  <c r="E10" i="4"/>
  <c r="N9" i="4"/>
  <c r="K9" i="4"/>
  <c r="H9" i="4"/>
  <c r="E9" i="4"/>
  <c r="N8" i="4"/>
  <c r="K8" i="4"/>
  <c r="H8" i="4"/>
  <c r="E8" i="4"/>
  <c r="N7" i="4"/>
  <c r="K7" i="4"/>
  <c r="H7" i="4"/>
  <c r="E7" i="4"/>
  <c r="N6" i="4"/>
  <c r="K6" i="4"/>
  <c r="H6" i="4"/>
  <c r="E6" i="4"/>
  <c r="N5" i="4"/>
  <c r="K5" i="4"/>
  <c r="H5" i="4"/>
  <c r="E5" i="4"/>
  <c r="E17" i="4" l="1"/>
  <c r="H39" i="4"/>
  <c r="K17" i="4"/>
</calcChain>
</file>

<file path=xl/sharedStrings.xml><?xml version="1.0" encoding="utf-8"?>
<sst xmlns="http://schemas.openxmlformats.org/spreadsheetml/2006/main" count="75" uniqueCount="66">
  <si>
    <t>NAME OF THE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</si>
  <si>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</si>
  <si>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</si>
  <si>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</si>
  <si>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</si>
  <si>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</si>
  <si>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</si>
  <si>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</si>
  <si>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</si>
  <si>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</si>
  <si>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</si>
  <si>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</si>
  <si>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</si>
  <si>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</si>
  <si>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</si>
  <si>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</si>
  <si>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</si>
  <si>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</si>
  <si>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</si>
  <si>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</si>
  <si>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</si>
  <si>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</si>
  <si>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</si>
  <si>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</si>
  <si>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</si>
  <si>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</si>
  <si>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</si>
  <si>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</si>
  <si>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</si>
  <si>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</si>
  <si>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</si>
  <si>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</si>
  <si>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</si>
  <si>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</si>
  <si>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</si>
  <si>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</si>
  <si>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</si>
  <si>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 xml:space="preserve">SUB TOTAL  (RRBs) 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</si>
  <si>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</si>
  <si>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</si>
  <si>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</si>
  <si>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</si>
  <si>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</si>
  <si>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</si>
  <si>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</si>
  <si>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</si>
  <si>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</si>
  <si>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</si>
  <si>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</si>
  <si>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>PAYTM  PAYMENTS BANK</t>
  </si>
  <si>
    <t>INDIA POST PAYMENTS BANK</t>
  </si>
  <si>
    <t>NSDL  PAYMENTS  BANK</t>
  </si>
  <si>
    <t>SUB TOTAL (PAYMENT BANK)</t>
  </si>
  <si>
    <t>GRAND TOTAL</t>
  </si>
  <si>
    <t>Table No.4 (C)</t>
  </si>
  <si>
    <t>BANK-WISE INFORMATION REGARDING ACP ACHIEVEMENT</t>
  </si>
  <si>
    <t xml:space="preserve"> DATA FOR THE QUARTER ENDED  JUNE 2026</t>
  </si>
  <si>
    <t>(Amt. In crore)</t>
  </si>
  <si>
    <t>S No.</t>
  </si>
  <si>
    <t xml:space="preserve">Agri </t>
  </si>
  <si>
    <t>MSME</t>
  </si>
  <si>
    <t>OTHER PSA</t>
  </si>
  <si>
    <t>TOTAL PSA</t>
  </si>
  <si>
    <t>Commitm't</t>
  </si>
  <si>
    <t>Achievement</t>
  </si>
  <si>
    <t>% 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</si>
</sst>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d/mmm/yy;@"/>
    <numFmt numFmtId="166" formatCode="[$-40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5" fontId="1" fillId="0" borderId="0"/>
    <xf numFmtId="166" fontId="6" fillId="0" borderId="0" applyBorder="0" applyProtection="0"/>
    <xf numFmtId="0" fontId="7" fillId="0" borderId="0"/>
    <xf numFmtId="0" fontId="7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2" fontId="0" fillId="0" borderId="1" xfId="0" applyNumberFormat="1" applyFill="1" applyBorder="1"/>
    <xf numFmtId="2" fontId="4" fillId="0" borderId="1" xfId="0" applyNumberFormat="1" applyFont="1" applyFill="1" applyBorder="1"/>
    <xf numFmtId="0" fontId="4" fillId="0" borderId="1" xfId="0" applyFont="1" applyFill="1" applyBorder="1"/>
    <xf numFmtId="2" fontId="3" fillId="0" borderId="0" xfId="0" applyNumberFormat="1" applyFont="1" applyFill="1"/>
    <xf numFmtId="2" fontId="4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2" fontId="0" fillId="0" borderId="0" xfId="0" applyNumberFormat="1" applyFill="1"/>
    <xf numFmtId="0" fontId="4" fillId="0" borderId="1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</cellXfs>
  <cellStyles count="5">
    <cellStyle name="Excel Built-in Normal" xfId="2"/>
    <cellStyle name="Excel Built-in Normal 2" xfId="3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sqref="A1:XFD1048576"/>
    </sheetView>
  </sheetViews>
  <sheetFormatPr defaultRowHeight="15" x14ac:dyDescent="0.25"/>
  <cols>
    <col min="1" max="1" width="5.5703125" customWidth="1"/>
    <col min="2" max="2" width="28.5703125" customWidth="1"/>
    <col min="3" max="3" width="11.42578125" style="12" customWidth="1"/>
    <col min="4" max="4" width="14.140625" style="12" customWidth="1"/>
    <col min="5" max="5" width="8.7109375" style="12" customWidth="1"/>
    <col min="6" max="6" width="10.42578125" style="12" customWidth="1"/>
    <col min="7" max="7" width="12.5703125" style="12" customWidth="1"/>
    <col min="8" max="8" width="8.7109375" style="12" customWidth="1"/>
    <col min="9" max="9" width="10.7109375" style="12" bestFit="1" customWidth="1"/>
    <col min="10" max="10" width="12.85546875" style="12" customWidth="1"/>
    <col min="11" max="11" width="8.7109375" style="12" customWidth="1"/>
    <col min="12" max="12" width="10.7109375" style="12" bestFit="1" customWidth="1"/>
    <col min="13" max="13" width="12.85546875" style="12" bestFit="1" customWidth="1"/>
    <col min="14" max="14" width="8.7109375" style="12" customWidth="1"/>
    <col min="15" max="220" width="9.140625" customWidth="1"/>
  </cols>
  <sheetData>
    <row r="1" spans="1:14" s="2" customFormat="1" ht="25.5" customHeight="1" x14ac:dyDescent="0.25">
      <c r="A1" s="3" t="s">
        <v>54</v>
      </c>
      <c r="C1" s="9" t="s">
        <v>55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2" customFormat="1" ht="15.95" customHeight="1" x14ac:dyDescent="0.25">
      <c r="A2" s="14" t="s">
        <v>56</v>
      </c>
      <c r="B2" s="14"/>
      <c r="C2" s="14"/>
      <c r="D2" s="14"/>
      <c r="E2" s="14"/>
      <c r="F2" s="14"/>
      <c r="G2" s="14"/>
      <c r="H2" s="14"/>
      <c r="I2" s="14"/>
      <c r="J2" s="14"/>
      <c r="K2" s="15" t="s">
        <v>57</v>
      </c>
      <c r="L2" s="15"/>
      <c r="M2" s="15"/>
      <c r="N2" s="15"/>
    </row>
    <row r="3" spans="1:14" s="1" customFormat="1" ht="18" customHeight="1" x14ac:dyDescent="0.25">
      <c r="A3" s="13" t="s">
        <v>58</v>
      </c>
      <c r="B3" s="13" t="s">
        <v>0</v>
      </c>
      <c r="C3" s="17" t="s">
        <v>59</v>
      </c>
      <c r="D3" s="17"/>
      <c r="E3" s="17"/>
      <c r="F3" s="17" t="s">
        <v>60</v>
      </c>
      <c r="G3" s="17"/>
      <c r="H3" s="17"/>
      <c r="I3" s="17" t="s">
        <v>61</v>
      </c>
      <c r="J3" s="17"/>
      <c r="K3" s="17"/>
      <c r="L3" s="17" t="s">
        <v>62</v>
      </c>
      <c r="M3" s="17"/>
      <c r="N3" s="17"/>
    </row>
    <row r="4" spans="1:14" s="11" customFormat="1" ht="22.5" customHeight="1" x14ac:dyDescent="0.25">
      <c r="A4" s="16"/>
      <c r="B4" s="16"/>
      <c r="C4" s="10" t="s">
        <v>63</v>
      </c>
      <c r="D4" s="10" t="s">
        <v>64</v>
      </c>
      <c r="E4" s="10" t="s">
        <v>65</v>
      </c>
      <c r="F4" s="10" t="s">
        <v>63</v>
      </c>
      <c r="G4" s="10" t="s">
        <v>64</v>
      </c>
      <c r="H4" s="10" t="s">
        <v>65</v>
      </c>
      <c r="I4" s="10" t="s">
        <v>63</v>
      </c>
      <c r="J4" s="10" t="s">
        <v>64</v>
      </c>
      <c r="K4" s="10" t="s">
        <v>65</v>
      </c>
      <c r="L4" s="10" t="s">
        <v>63</v>
      </c>
      <c r="M4" s="10" t="s">
        <v>64</v>
      </c>
      <c r="N4" s="10" t="s">
        <v>65</v>
      </c>
    </row>
    <row r="5" spans="1:14" x14ac:dyDescent="0.25">
      <c r="A5" s="4">
        <v>1</v>
      </c>
      <c r="B5" s="5" t="s">
        <v>1</v>
      </c>
      <c r="C5" s="6">
        <v>4025.79</v>
      </c>
      <c r="D5" s="6">
        <v>1607.23</v>
      </c>
      <c r="E5" s="6">
        <f t="shared" ref="E5:E57" si="0">(D5/C5)*100</f>
        <v>39.923344238025329</v>
      </c>
      <c r="F5" s="6">
        <v>6277.51</v>
      </c>
      <c r="G5" s="6">
        <v>3868.67</v>
      </c>
      <c r="H5" s="6">
        <f t="shared" ref="H5:H57" si="1">(G5/F5)*100</f>
        <v>61.627460569557037</v>
      </c>
      <c r="I5" s="6">
        <v>462.22000000000099</v>
      </c>
      <c r="J5" s="6">
        <v>79.069999999999993</v>
      </c>
      <c r="K5" s="6">
        <f t="shared" ref="K5:K57" si="2">(J5/I5)*100</f>
        <v>17.106572627752982</v>
      </c>
      <c r="L5" s="6">
        <v>10765.52</v>
      </c>
      <c r="M5" s="6">
        <v>5554.9699999999993</v>
      </c>
      <c r="N5" s="6">
        <f t="shared" ref="N5:N57" si="3">(M5/L5)*100</f>
        <v>51.59964404877794</v>
      </c>
    </row>
    <row r="6" spans="1:14" x14ac:dyDescent="0.25">
      <c r="A6" s="4">
        <v>2</v>
      </c>
      <c r="B6" s="5" t="s">
        <v>2</v>
      </c>
      <c r="C6" s="6">
        <v>1106.49</v>
      </c>
      <c r="D6" s="6">
        <v>524.66999999999996</v>
      </c>
      <c r="E6" s="6">
        <f t="shared" si="0"/>
        <v>47.417509421684784</v>
      </c>
      <c r="F6" s="6">
        <v>2046.3</v>
      </c>
      <c r="G6" s="6">
        <v>1501.69</v>
      </c>
      <c r="H6" s="6">
        <f t="shared" si="1"/>
        <v>73.385622831451897</v>
      </c>
      <c r="I6" s="6">
        <v>353.09</v>
      </c>
      <c r="J6" s="6">
        <v>150.9</v>
      </c>
      <c r="K6" s="6">
        <f t="shared" si="2"/>
        <v>42.73697924042029</v>
      </c>
      <c r="L6" s="6">
        <v>3505.88</v>
      </c>
      <c r="M6" s="6">
        <v>2177.2600000000002</v>
      </c>
      <c r="N6" s="6">
        <f t="shared" si="3"/>
        <v>62.103095371204951</v>
      </c>
    </row>
    <row r="7" spans="1:14" x14ac:dyDescent="0.25">
      <c r="A7" s="4">
        <v>3</v>
      </c>
      <c r="B7" s="5" t="s">
        <v>3</v>
      </c>
      <c r="C7" s="6">
        <v>516.32000000000005</v>
      </c>
      <c r="D7" s="6">
        <v>280.63</v>
      </c>
      <c r="E7" s="6">
        <f t="shared" si="0"/>
        <v>54.351952277657254</v>
      </c>
      <c r="F7" s="6">
        <v>985.89</v>
      </c>
      <c r="G7" s="6">
        <v>167.63000000000002</v>
      </c>
      <c r="H7" s="6">
        <f t="shared" si="1"/>
        <v>17.002911075272092</v>
      </c>
      <c r="I7" s="6">
        <v>128.1</v>
      </c>
      <c r="J7" s="6">
        <v>14.909999999999998</v>
      </c>
      <c r="K7" s="6">
        <f t="shared" si="2"/>
        <v>11.639344262295081</v>
      </c>
      <c r="L7" s="6">
        <v>1630.31</v>
      </c>
      <c r="M7" s="6">
        <v>463.17</v>
      </c>
      <c r="N7" s="6">
        <f t="shared" si="3"/>
        <v>28.409934306972296</v>
      </c>
    </row>
    <row r="8" spans="1:14" x14ac:dyDescent="0.25">
      <c r="A8" s="4">
        <v>4</v>
      </c>
      <c r="B8" s="5" t="s">
        <v>4</v>
      </c>
      <c r="C8" s="6">
        <v>466.29</v>
      </c>
      <c r="D8" s="6">
        <v>112.74000000000001</v>
      </c>
      <c r="E8" s="6">
        <f t="shared" si="0"/>
        <v>24.178086598468767</v>
      </c>
      <c r="F8" s="6">
        <v>1790.09</v>
      </c>
      <c r="G8" s="6">
        <v>381.10999999999996</v>
      </c>
      <c r="H8" s="6">
        <f t="shared" si="1"/>
        <v>21.2899910060388</v>
      </c>
      <c r="I8" s="6">
        <v>137.12</v>
      </c>
      <c r="J8" s="6">
        <v>25.34</v>
      </c>
      <c r="K8" s="6">
        <f t="shared" si="2"/>
        <v>18.480163360560091</v>
      </c>
      <c r="L8" s="6">
        <v>2393.5</v>
      </c>
      <c r="M8" s="6">
        <v>519.18999999999994</v>
      </c>
      <c r="N8" s="6">
        <f t="shared" si="3"/>
        <v>21.691664925840819</v>
      </c>
    </row>
    <row r="9" spans="1:14" x14ac:dyDescent="0.25">
      <c r="A9" s="4">
        <v>5</v>
      </c>
      <c r="B9" s="5" t="s">
        <v>5</v>
      </c>
      <c r="C9" s="6">
        <v>1163.57</v>
      </c>
      <c r="D9" s="6">
        <v>398.40999999999997</v>
      </c>
      <c r="E9" s="6">
        <f t="shared" si="0"/>
        <v>34.240312142801891</v>
      </c>
      <c r="F9" s="6">
        <v>2004.15</v>
      </c>
      <c r="G9" s="6">
        <v>1336.3999999999999</v>
      </c>
      <c r="H9" s="6">
        <f t="shared" si="1"/>
        <v>66.681635606117297</v>
      </c>
      <c r="I9" s="6">
        <v>89.759999999999806</v>
      </c>
      <c r="J9" s="6">
        <v>18.21</v>
      </c>
      <c r="K9" s="6">
        <f t="shared" si="2"/>
        <v>20.287433155080258</v>
      </c>
      <c r="L9" s="6">
        <v>3257.48</v>
      </c>
      <c r="M9" s="6">
        <v>1753.02</v>
      </c>
      <c r="N9" s="6">
        <f t="shared" si="3"/>
        <v>53.815219126441292</v>
      </c>
    </row>
    <row r="10" spans="1:14" x14ac:dyDescent="0.25">
      <c r="A10" s="4">
        <v>6</v>
      </c>
      <c r="B10" s="5" t="s">
        <v>6</v>
      </c>
      <c r="C10" s="6">
        <v>1368.8</v>
      </c>
      <c r="D10" s="6">
        <v>347.34999999999997</v>
      </c>
      <c r="E10" s="6">
        <f t="shared" si="0"/>
        <v>25.376241963763878</v>
      </c>
      <c r="F10" s="6">
        <v>3875.69</v>
      </c>
      <c r="G10" s="6">
        <v>922.15000000000009</v>
      </c>
      <c r="H10" s="6">
        <f t="shared" si="1"/>
        <v>23.793182633285944</v>
      </c>
      <c r="I10" s="6">
        <v>44.350000000000399</v>
      </c>
      <c r="J10" s="6">
        <v>15.34</v>
      </c>
      <c r="K10" s="6">
        <f t="shared" si="2"/>
        <v>34.588500563697544</v>
      </c>
      <c r="L10" s="6">
        <v>5288.84</v>
      </c>
      <c r="M10" s="6">
        <v>1284.8399999999999</v>
      </c>
      <c r="N10" s="6">
        <f t="shared" si="3"/>
        <v>24.293417838316149</v>
      </c>
    </row>
    <row r="11" spans="1:14" x14ac:dyDescent="0.25">
      <c r="A11" s="4">
        <v>7</v>
      </c>
      <c r="B11" s="5" t="s">
        <v>7</v>
      </c>
      <c r="C11" s="6">
        <v>1057.19</v>
      </c>
      <c r="D11" s="6">
        <v>547.5</v>
      </c>
      <c r="E11" s="6">
        <f t="shared" si="0"/>
        <v>51.788231065371406</v>
      </c>
      <c r="F11" s="6">
        <v>787.71</v>
      </c>
      <c r="G11" s="6">
        <v>180.13</v>
      </c>
      <c r="H11" s="6">
        <f t="shared" si="1"/>
        <v>22.86755277957624</v>
      </c>
      <c r="I11" s="6">
        <v>45.819999999999901</v>
      </c>
      <c r="J11" s="6">
        <v>15.149999999999999</v>
      </c>
      <c r="K11" s="6">
        <f t="shared" si="2"/>
        <v>33.064164120471482</v>
      </c>
      <c r="L11" s="6">
        <v>1890.72</v>
      </c>
      <c r="M11" s="6">
        <v>742.78</v>
      </c>
      <c r="N11" s="6">
        <f t="shared" si="3"/>
        <v>39.285563171701781</v>
      </c>
    </row>
    <row r="12" spans="1:14" x14ac:dyDescent="0.25">
      <c r="A12" s="4">
        <v>8</v>
      </c>
      <c r="B12" s="5" t="s">
        <v>8</v>
      </c>
      <c r="C12" s="6">
        <v>115.88</v>
      </c>
      <c r="D12" s="6">
        <v>4.83</v>
      </c>
      <c r="E12" s="6">
        <f t="shared" si="0"/>
        <v>4.1681049361408355</v>
      </c>
      <c r="F12" s="6">
        <v>519.09</v>
      </c>
      <c r="G12" s="6">
        <v>43.129999999999995</v>
      </c>
      <c r="H12" s="6">
        <f t="shared" si="1"/>
        <v>8.3087711186884725</v>
      </c>
      <c r="I12" s="6">
        <v>12.22</v>
      </c>
      <c r="J12" s="6">
        <v>0.9</v>
      </c>
      <c r="K12" s="6">
        <f t="shared" si="2"/>
        <v>7.3649754500818325</v>
      </c>
      <c r="L12" s="6">
        <v>647.19000000000005</v>
      </c>
      <c r="M12" s="6">
        <v>48.859999999999992</v>
      </c>
      <c r="N12" s="6">
        <f t="shared" si="3"/>
        <v>7.5495604072992455</v>
      </c>
    </row>
    <row r="13" spans="1:14" x14ac:dyDescent="0.25">
      <c r="A13" s="4">
        <v>9</v>
      </c>
      <c r="B13" s="5" t="s">
        <v>9</v>
      </c>
      <c r="C13" s="6">
        <v>1204.68</v>
      </c>
      <c r="D13" s="6">
        <v>253.95</v>
      </c>
      <c r="E13" s="6">
        <f t="shared" si="0"/>
        <v>21.08028688116346</v>
      </c>
      <c r="F13" s="6">
        <v>4904.5600000000004</v>
      </c>
      <c r="G13" s="6">
        <v>1262.67</v>
      </c>
      <c r="H13" s="6">
        <f t="shared" si="1"/>
        <v>25.744817068197754</v>
      </c>
      <c r="I13" s="6">
        <v>333.57999999999902</v>
      </c>
      <c r="J13" s="6">
        <v>108.31000000000002</v>
      </c>
      <c r="K13" s="6">
        <f t="shared" si="2"/>
        <v>32.468972960009694</v>
      </c>
      <c r="L13" s="6">
        <v>6442.82</v>
      </c>
      <c r="M13" s="6">
        <v>1624.93</v>
      </c>
      <c r="N13" s="6">
        <f t="shared" si="3"/>
        <v>25.220788412527433</v>
      </c>
    </row>
    <row r="14" spans="1:14" x14ac:dyDescent="0.25">
      <c r="A14" s="4">
        <v>10</v>
      </c>
      <c r="B14" s="5" t="s">
        <v>10</v>
      </c>
      <c r="C14" s="6">
        <v>3806.3</v>
      </c>
      <c r="D14" s="6">
        <v>1686.8600000000001</v>
      </c>
      <c r="E14" s="6">
        <f t="shared" si="0"/>
        <v>44.317578751018047</v>
      </c>
      <c r="F14" s="6">
        <v>8938.7000000000007</v>
      </c>
      <c r="G14" s="6">
        <v>6541.1</v>
      </c>
      <c r="H14" s="6">
        <f t="shared" si="1"/>
        <v>73.177307662188014</v>
      </c>
      <c r="I14" s="6">
        <v>1793.01</v>
      </c>
      <c r="J14" s="6">
        <v>842.63</v>
      </c>
      <c r="K14" s="6">
        <f t="shared" si="2"/>
        <v>46.995276099965977</v>
      </c>
      <c r="L14" s="6">
        <v>14538.01</v>
      </c>
      <c r="M14" s="6">
        <v>9070.59</v>
      </c>
      <c r="N14" s="6">
        <f t="shared" si="3"/>
        <v>62.392239378016654</v>
      </c>
    </row>
    <row r="15" spans="1:14" x14ac:dyDescent="0.25">
      <c r="A15" s="4">
        <v>11</v>
      </c>
      <c r="B15" s="5" t="s">
        <v>11</v>
      </c>
      <c r="C15" s="6">
        <v>117</v>
      </c>
      <c r="D15" s="6">
        <v>105.29999999999998</v>
      </c>
      <c r="E15" s="6">
        <f t="shared" si="0"/>
        <v>89.999999999999986</v>
      </c>
      <c r="F15" s="6">
        <v>968.95</v>
      </c>
      <c r="G15" s="6">
        <v>590.09999999999991</v>
      </c>
      <c r="H15" s="6">
        <f t="shared" si="1"/>
        <v>60.90097528252231</v>
      </c>
      <c r="I15" s="6">
        <v>1168.5899999999999</v>
      </c>
      <c r="J15" s="6">
        <v>180.46</v>
      </c>
      <c r="K15" s="6">
        <f t="shared" si="2"/>
        <v>15.442541866694052</v>
      </c>
      <c r="L15" s="6">
        <v>2254.54</v>
      </c>
      <c r="M15" s="6">
        <v>875.8599999999999</v>
      </c>
      <c r="N15" s="6">
        <f t="shared" si="3"/>
        <v>38.848723021104078</v>
      </c>
    </row>
    <row r="16" spans="1:14" x14ac:dyDescent="0.25">
      <c r="A16" s="4">
        <v>12</v>
      </c>
      <c r="B16" s="5" t="s">
        <v>12</v>
      </c>
      <c r="C16" s="6">
        <v>1182.08</v>
      </c>
      <c r="D16" s="6">
        <v>404.65999999999997</v>
      </c>
      <c r="E16" s="6">
        <f t="shared" si="0"/>
        <v>34.232877639415264</v>
      </c>
      <c r="F16" s="6">
        <v>4916.57</v>
      </c>
      <c r="G16" s="6">
        <v>2431.3599999999997</v>
      </c>
      <c r="H16" s="6">
        <f t="shared" si="1"/>
        <v>49.452362114238177</v>
      </c>
      <c r="I16" s="6">
        <v>118.58</v>
      </c>
      <c r="J16" s="6">
        <v>17.11</v>
      </c>
      <c r="K16" s="6">
        <f t="shared" si="2"/>
        <v>14.429077416090403</v>
      </c>
      <c r="L16" s="6">
        <v>6217.23</v>
      </c>
      <c r="M16" s="6">
        <v>2853.1299999999997</v>
      </c>
      <c r="N16" s="6">
        <f t="shared" si="3"/>
        <v>45.890694087238202</v>
      </c>
    </row>
    <row r="17" spans="1:14" s="2" customFormat="1" ht="12.75" x14ac:dyDescent="0.2">
      <c r="A17" s="18" t="s">
        <v>13</v>
      </c>
      <c r="B17" s="19"/>
      <c r="C17" s="8">
        <f>SUM(C5:C16)</f>
        <v>16130.389999999998</v>
      </c>
      <c r="D17" s="8">
        <v>6274.1299999999992</v>
      </c>
      <c r="E17" s="7">
        <f t="shared" si="0"/>
        <v>38.896331706796921</v>
      </c>
      <c r="F17" s="8">
        <f>SUM(F5:F16)</f>
        <v>38015.21</v>
      </c>
      <c r="G17" s="8">
        <v>19226.14</v>
      </c>
      <c r="H17" s="7">
        <f t="shared" si="1"/>
        <v>50.574862009180009</v>
      </c>
      <c r="I17" s="8">
        <f>SUM(I5:I16)</f>
        <v>4686.4400000000005</v>
      </c>
      <c r="J17" s="8">
        <v>1468.3300000000002</v>
      </c>
      <c r="K17" s="7">
        <f t="shared" si="2"/>
        <v>31.331458420464148</v>
      </c>
      <c r="L17" s="8">
        <f>SUM(L5:L16)</f>
        <v>58832.039999999994</v>
      </c>
      <c r="M17" s="8">
        <v>26968.6</v>
      </c>
      <c r="N17" s="7">
        <f t="shared" si="3"/>
        <v>45.839987870554886</v>
      </c>
    </row>
    <row r="18" spans="1:14" x14ac:dyDescent="0.25">
      <c r="A18" s="4">
        <v>13</v>
      </c>
      <c r="B18" s="5" t="s">
        <v>14</v>
      </c>
      <c r="C18" s="6">
        <v>2162.8000000000002</v>
      </c>
      <c r="D18" s="6">
        <v>1188.47</v>
      </c>
      <c r="E18" s="6">
        <f t="shared" si="0"/>
        <v>54.950527094507116</v>
      </c>
      <c r="F18" s="6">
        <v>9712.59</v>
      </c>
      <c r="G18" s="6">
        <v>5140.8900000000003</v>
      </c>
      <c r="H18" s="6">
        <f t="shared" si="1"/>
        <v>52.930165898076623</v>
      </c>
      <c r="I18" s="6">
        <v>241.08</v>
      </c>
      <c r="J18" s="6">
        <v>38.049999999999997</v>
      </c>
      <c r="K18" s="6">
        <f t="shared" si="2"/>
        <v>15.783142525302802</v>
      </c>
      <c r="L18" s="6">
        <v>12116.47</v>
      </c>
      <c r="M18" s="6">
        <v>6367.4100000000008</v>
      </c>
      <c r="N18" s="6">
        <f t="shared" si="3"/>
        <v>52.551692035716677</v>
      </c>
    </row>
    <row r="19" spans="1:14" x14ac:dyDescent="0.25">
      <c r="A19" s="4">
        <v>14</v>
      </c>
      <c r="B19" s="5" t="s">
        <v>15</v>
      </c>
      <c r="C19" s="6">
        <v>353.51</v>
      </c>
      <c r="D19" s="6">
        <v>80.109999999999985</v>
      </c>
      <c r="E19" s="6">
        <f t="shared" si="0"/>
        <v>22.661310854006956</v>
      </c>
      <c r="F19" s="6">
        <v>628.11</v>
      </c>
      <c r="G19" s="6">
        <v>107.45999999999998</v>
      </c>
      <c r="H19" s="6">
        <f t="shared" si="1"/>
        <v>17.108468261928639</v>
      </c>
      <c r="I19" s="6">
        <v>148.43</v>
      </c>
      <c r="J19" s="6">
        <v>13.55</v>
      </c>
      <c r="K19" s="6">
        <f t="shared" si="2"/>
        <v>9.1288823014215446</v>
      </c>
      <c r="L19" s="6">
        <v>1130.05</v>
      </c>
      <c r="M19" s="6">
        <v>201.11999999999998</v>
      </c>
      <c r="N19" s="6">
        <f t="shared" si="3"/>
        <v>17.797442591035797</v>
      </c>
    </row>
    <row r="20" spans="1:14" x14ac:dyDescent="0.25">
      <c r="A20" s="4">
        <v>15</v>
      </c>
      <c r="B20" s="5" t="s">
        <v>16</v>
      </c>
      <c r="C20" s="6">
        <v>5.95</v>
      </c>
      <c r="D20" s="6">
        <v>0.43</v>
      </c>
      <c r="E20" s="6">
        <f t="shared" si="0"/>
        <v>7.2268907563025202</v>
      </c>
      <c r="F20" s="6">
        <v>116.87</v>
      </c>
      <c r="G20" s="6">
        <v>7.48</v>
      </c>
      <c r="H20" s="6">
        <f t="shared" si="1"/>
        <v>6.4002738085051778</v>
      </c>
      <c r="I20" s="6">
        <v>0.19999999999998899</v>
      </c>
      <c r="J20" s="6">
        <v>0</v>
      </c>
      <c r="K20" s="6">
        <f t="shared" si="2"/>
        <v>0</v>
      </c>
      <c r="L20" s="6">
        <v>123.02</v>
      </c>
      <c r="M20" s="6">
        <v>7.91</v>
      </c>
      <c r="N20" s="6">
        <f t="shared" si="3"/>
        <v>6.4298488050723464</v>
      </c>
    </row>
    <row r="21" spans="1:14" x14ac:dyDescent="0.25">
      <c r="A21" s="4">
        <v>16</v>
      </c>
      <c r="B21" s="5" t="s">
        <v>17</v>
      </c>
      <c r="C21" s="6">
        <v>118.65</v>
      </c>
      <c r="D21" s="6">
        <v>27.35</v>
      </c>
      <c r="E21" s="6">
        <f t="shared" si="0"/>
        <v>23.050990307627476</v>
      </c>
      <c r="F21" s="6">
        <v>93.01</v>
      </c>
      <c r="G21" s="6">
        <v>7.42</v>
      </c>
      <c r="H21" s="6">
        <f t="shared" si="1"/>
        <v>7.9776368132458861</v>
      </c>
      <c r="I21" s="6">
        <v>52.94</v>
      </c>
      <c r="J21" s="6">
        <v>2.98</v>
      </c>
      <c r="K21" s="6">
        <f t="shared" si="2"/>
        <v>5.6290139780884019</v>
      </c>
      <c r="L21" s="6">
        <v>264.60000000000002</v>
      </c>
      <c r="M21" s="6">
        <v>37.75</v>
      </c>
      <c r="N21" s="6">
        <f t="shared" si="3"/>
        <v>14.266817838246409</v>
      </c>
    </row>
    <row r="22" spans="1:14" x14ac:dyDescent="0.25">
      <c r="A22" s="4">
        <v>17</v>
      </c>
      <c r="B22" s="5" t="s">
        <v>18</v>
      </c>
      <c r="C22" s="6">
        <v>146.44</v>
      </c>
      <c r="D22" s="6">
        <v>17.170000000000002</v>
      </c>
      <c r="E22" s="6">
        <f t="shared" si="0"/>
        <v>11.724938541382137</v>
      </c>
      <c r="F22" s="6">
        <v>103.74</v>
      </c>
      <c r="G22" s="6">
        <v>56.45</v>
      </c>
      <c r="H22" s="6">
        <f t="shared" si="1"/>
        <v>54.414883362251786</v>
      </c>
      <c r="I22" s="6">
        <v>0.81000000000000205</v>
      </c>
      <c r="J22" s="6">
        <v>0.06</v>
      </c>
      <c r="K22" s="6">
        <f t="shared" si="2"/>
        <v>7.4074074074073888</v>
      </c>
      <c r="L22" s="6">
        <v>250.99</v>
      </c>
      <c r="M22" s="6">
        <v>73.680000000000007</v>
      </c>
      <c r="N22" s="6">
        <f t="shared" si="3"/>
        <v>29.355751225148413</v>
      </c>
    </row>
    <row r="23" spans="1:14" x14ac:dyDescent="0.25">
      <c r="A23" s="4">
        <v>18</v>
      </c>
      <c r="B23" s="5" t="s">
        <v>19</v>
      </c>
      <c r="C23" s="6">
        <v>3597.88</v>
      </c>
      <c r="D23" s="6">
        <v>991.68</v>
      </c>
      <c r="E23" s="6">
        <f t="shared" si="0"/>
        <v>27.562898151133442</v>
      </c>
      <c r="F23" s="6">
        <v>10608.26</v>
      </c>
      <c r="G23" s="6">
        <v>6776.1299999999992</v>
      </c>
      <c r="H23" s="6">
        <f t="shared" si="1"/>
        <v>63.875979661131979</v>
      </c>
      <c r="I23" s="6">
        <v>2110.59</v>
      </c>
      <c r="J23" s="6">
        <v>432.01000000000005</v>
      </c>
      <c r="K23" s="6">
        <f t="shared" si="2"/>
        <v>20.468684112025549</v>
      </c>
      <c r="L23" s="6">
        <v>16316.73</v>
      </c>
      <c r="M23" s="6">
        <v>8199.82</v>
      </c>
      <c r="N23" s="6">
        <f t="shared" si="3"/>
        <v>50.254064386675509</v>
      </c>
    </row>
    <row r="24" spans="1:14" x14ac:dyDescent="0.25">
      <c r="A24" s="4">
        <v>19</v>
      </c>
      <c r="B24" s="5" t="s">
        <v>20</v>
      </c>
      <c r="C24" s="6">
        <v>2030.34</v>
      </c>
      <c r="D24" s="6">
        <v>632.63</v>
      </c>
      <c r="E24" s="6">
        <f t="shared" si="0"/>
        <v>31.158820690130717</v>
      </c>
      <c r="F24" s="6">
        <v>9256.85</v>
      </c>
      <c r="G24" s="6">
        <v>6341.0499999999993</v>
      </c>
      <c r="H24" s="6">
        <f t="shared" si="1"/>
        <v>68.501164002873537</v>
      </c>
      <c r="I24" s="6">
        <v>440.16</v>
      </c>
      <c r="J24" s="6">
        <v>8.85</v>
      </c>
      <c r="K24" s="6">
        <f t="shared" si="2"/>
        <v>2.0106324972737184</v>
      </c>
      <c r="L24" s="6">
        <v>11727.35</v>
      </c>
      <c r="M24" s="6">
        <v>6982.53</v>
      </c>
      <c r="N24" s="6">
        <f t="shared" si="3"/>
        <v>59.540561166845016</v>
      </c>
    </row>
    <row r="25" spans="1:14" x14ac:dyDescent="0.25">
      <c r="A25" s="4">
        <v>20</v>
      </c>
      <c r="B25" s="5" t="s">
        <v>21</v>
      </c>
      <c r="C25" s="6">
        <v>343.99</v>
      </c>
      <c r="D25" s="6">
        <v>200.14999999999998</v>
      </c>
      <c r="E25" s="6">
        <f t="shared" si="0"/>
        <v>58.184830954388204</v>
      </c>
      <c r="F25" s="6">
        <v>810.23</v>
      </c>
      <c r="G25" s="6">
        <v>747.04</v>
      </c>
      <c r="H25" s="6">
        <f t="shared" si="1"/>
        <v>92.20097996865087</v>
      </c>
      <c r="I25" s="6">
        <v>35.349999999999902</v>
      </c>
      <c r="J25" s="6">
        <v>9.51</v>
      </c>
      <c r="K25" s="6">
        <f t="shared" si="2"/>
        <v>26.902404526166979</v>
      </c>
      <c r="L25" s="6">
        <v>1189.57</v>
      </c>
      <c r="M25" s="6">
        <v>956.69999999999993</v>
      </c>
      <c r="N25" s="6">
        <f t="shared" si="3"/>
        <v>80.424018763082458</v>
      </c>
    </row>
    <row r="26" spans="1:14" x14ac:dyDescent="0.25">
      <c r="A26" s="4">
        <v>21</v>
      </c>
      <c r="B26" s="5" t="s">
        <v>22</v>
      </c>
      <c r="C26" s="6">
        <v>823.21</v>
      </c>
      <c r="D26" s="6">
        <v>404.94</v>
      </c>
      <c r="E26" s="6">
        <f t="shared" si="0"/>
        <v>49.190364548535612</v>
      </c>
      <c r="F26" s="6">
        <v>390.62</v>
      </c>
      <c r="G26" s="6">
        <v>383.7</v>
      </c>
      <c r="H26" s="6">
        <f t="shared" si="1"/>
        <v>98.228457324253753</v>
      </c>
      <c r="I26" s="6">
        <v>21.110000000000099</v>
      </c>
      <c r="J26" s="6">
        <v>19.18</v>
      </c>
      <c r="K26" s="6">
        <f t="shared" si="2"/>
        <v>90.857413548081055</v>
      </c>
      <c r="L26" s="6">
        <v>1234.94</v>
      </c>
      <c r="M26" s="6">
        <v>807.81999999999994</v>
      </c>
      <c r="N26" s="6">
        <f t="shared" si="3"/>
        <v>65.413704309521108</v>
      </c>
    </row>
    <row r="27" spans="1:14" x14ac:dyDescent="0.25">
      <c r="A27" s="4">
        <v>22</v>
      </c>
      <c r="B27" s="5" t="s">
        <v>23</v>
      </c>
      <c r="C27" s="6">
        <v>665</v>
      </c>
      <c r="D27" s="6">
        <v>161.53000000000003</v>
      </c>
      <c r="E27" s="6">
        <f t="shared" si="0"/>
        <v>24.290225563909779</v>
      </c>
      <c r="F27" s="6">
        <v>1624.28</v>
      </c>
      <c r="G27" s="6">
        <v>393.16</v>
      </c>
      <c r="H27" s="6">
        <f t="shared" si="1"/>
        <v>24.205186297928929</v>
      </c>
      <c r="I27" s="6">
        <v>126.5</v>
      </c>
      <c r="J27" s="6">
        <v>1.57</v>
      </c>
      <c r="K27" s="6">
        <f t="shared" si="2"/>
        <v>1.2411067193675889</v>
      </c>
      <c r="L27" s="6">
        <v>2415.7800000000002</v>
      </c>
      <c r="M27" s="6">
        <v>556.2600000000001</v>
      </c>
      <c r="N27" s="6">
        <f t="shared" si="3"/>
        <v>23.026103370340017</v>
      </c>
    </row>
    <row r="28" spans="1:14" x14ac:dyDescent="0.25">
      <c r="A28" s="4">
        <v>23</v>
      </c>
      <c r="B28" s="5" t="s">
        <v>24</v>
      </c>
      <c r="C28" s="6">
        <v>0.08</v>
      </c>
      <c r="D28" s="6">
        <v>0.27</v>
      </c>
      <c r="E28" s="6">
        <f t="shared" si="0"/>
        <v>337.5</v>
      </c>
      <c r="F28" s="6">
        <v>16.09</v>
      </c>
      <c r="G28" s="6">
        <v>3.59</v>
      </c>
      <c r="H28" s="6">
        <f t="shared" si="1"/>
        <v>22.311995027967683</v>
      </c>
      <c r="I28" s="6">
        <v>2.74</v>
      </c>
      <c r="J28" s="6">
        <v>0.28999999999999998</v>
      </c>
      <c r="K28" s="6">
        <f t="shared" si="2"/>
        <v>10.583941605839414</v>
      </c>
      <c r="L28" s="6">
        <v>18.91</v>
      </c>
      <c r="M28" s="6">
        <v>4.1499999999999995</v>
      </c>
      <c r="N28" s="6">
        <f t="shared" si="3"/>
        <v>21.946060285563192</v>
      </c>
    </row>
    <row r="29" spans="1:14" x14ac:dyDescent="0.25">
      <c r="A29" s="4">
        <v>24</v>
      </c>
      <c r="B29" s="5" t="s">
        <v>25</v>
      </c>
      <c r="C29" s="6">
        <v>24.24</v>
      </c>
      <c r="D29" s="6">
        <v>9.41</v>
      </c>
      <c r="E29" s="6">
        <f t="shared" si="0"/>
        <v>38.820132013201324</v>
      </c>
      <c r="F29" s="6">
        <v>265.94</v>
      </c>
      <c r="G29" s="6">
        <v>119.1</v>
      </c>
      <c r="H29" s="6">
        <f t="shared" si="1"/>
        <v>44.784537865683987</v>
      </c>
      <c r="I29" s="6">
        <v>0.82999999999998397</v>
      </c>
      <c r="J29" s="6">
        <v>2.06</v>
      </c>
      <c r="K29" s="6">
        <f t="shared" si="2"/>
        <v>248.19277108434216</v>
      </c>
      <c r="L29" s="6">
        <v>291.01</v>
      </c>
      <c r="M29" s="6">
        <v>130.57</v>
      </c>
      <c r="N29" s="6">
        <f t="shared" si="3"/>
        <v>44.86787395622143</v>
      </c>
    </row>
    <row r="30" spans="1:14" x14ac:dyDescent="0.25">
      <c r="A30" s="4">
        <v>25</v>
      </c>
      <c r="B30" s="5" t="s">
        <v>26</v>
      </c>
      <c r="C30" s="6">
        <v>0</v>
      </c>
      <c r="D30" s="6">
        <v>0</v>
      </c>
      <c r="E30" s="6">
        <v>0</v>
      </c>
      <c r="F30" s="6">
        <v>2.39</v>
      </c>
      <c r="G30" s="6">
        <v>0</v>
      </c>
      <c r="H30" s="6">
        <f t="shared" si="1"/>
        <v>0</v>
      </c>
      <c r="I30" s="6">
        <v>1.29</v>
      </c>
      <c r="J30" s="6">
        <v>0</v>
      </c>
      <c r="K30" s="6">
        <f t="shared" si="2"/>
        <v>0</v>
      </c>
      <c r="L30" s="6">
        <v>3.68</v>
      </c>
      <c r="M30" s="6">
        <v>0</v>
      </c>
      <c r="N30" s="6">
        <f t="shared" si="3"/>
        <v>0</v>
      </c>
    </row>
    <row r="31" spans="1:14" x14ac:dyDescent="0.25">
      <c r="A31" s="4">
        <v>26</v>
      </c>
      <c r="B31" s="5" t="s">
        <v>27</v>
      </c>
      <c r="C31" s="6">
        <v>716.29</v>
      </c>
      <c r="D31" s="6">
        <v>175.16</v>
      </c>
      <c r="E31" s="6">
        <f t="shared" si="0"/>
        <v>24.453782685783693</v>
      </c>
      <c r="F31" s="6">
        <v>3313.1</v>
      </c>
      <c r="G31" s="6">
        <v>1308.6200000000001</v>
      </c>
      <c r="H31" s="6">
        <f t="shared" si="1"/>
        <v>39.498355014940692</v>
      </c>
      <c r="I31" s="6">
        <v>11.059999999999899</v>
      </c>
      <c r="J31" s="6">
        <v>0.2</v>
      </c>
      <c r="K31" s="6">
        <f t="shared" si="2"/>
        <v>1.8083182640144833</v>
      </c>
      <c r="L31" s="6">
        <v>4040.45</v>
      </c>
      <c r="M31" s="6">
        <v>1483.9800000000002</v>
      </c>
      <c r="N31" s="6">
        <f t="shared" si="3"/>
        <v>36.728087218007907</v>
      </c>
    </row>
    <row r="32" spans="1:14" x14ac:dyDescent="0.25">
      <c r="A32" s="4">
        <v>27</v>
      </c>
      <c r="B32" s="5" t="s">
        <v>28</v>
      </c>
      <c r="C32" s="6">
        <v>102.8</v>
      </c>
      <c r="D32" s="6">
        <v>27.689999999999998</v>
      </c>
      <c r="E32" s="6">
        <f t="shared" si="0"/>
        <v>26.935797665369648</v>
      </c>
      <c r="F32" s="6">
        <v>217.99</v>
      </c>
      <c r="G32" s="6">
        <v>66.37</v>
      </c>
      <c r="H32" s="6">
        <f t="shared" si="1"/>
        <v>30.446350750034405</v>
      </c>
      <c r="I32" s="6">
        <v>0.32999999999998397</v>
      </c>
      <c r="J32" s="6">
        <v>0</v>
      </c>
      <c r="K32" s="6">
        <f t="shared" si="2"/>
        <v>0</v>
      </c>
      <c r="L32" s="6">
        <v>321.12</v>
      </c>
      <c r="M32" s="6">
        <v>94.06</v>
      </c>
      <c r="N32" s="6">
        <f t="shared" si="3"/>
        <v>29.291230692575986</v>
      </c>
    </row>
    <row r="33" spans="1:14" x14ac:dyDescent="0.25">
      <c r="A33" s="4">
        <v>28</v>
      </c>
      <c r="B33" s="5" t="s">
        <v>29</v>
      </c>
      <c r="C33" s="6">
        <v>357.5</v>
      </c>
      <c r="D33" s="6">
        <v>62.059999999999995</v>
      </c>
      <c r="E33" s="6">
        <f t="shared" si="0"/>
        <v>17.359440559440557</v>
      </c>
      <c r="F33" s="6">
        <v>1235.6099999999999</v>
      </c>
      <c r="G33" s="6">
        <v>523.9</v>
      </c>
      <c r="H33" s="6">
        <f t="shared" si="1"/>
        <v>42.400110067092371</v>
      </c>
      <c r="I33" s="6">
        <v>23.6600000000001</v>
      </c>
      <c r="J33" s="6">
        <v>5.14</v>
      </c>
      <c r="K33" s="6">
        <f t="shared" si="2"/>
        <v>21.724429416737014</v>
      </c>
      <c r="L33" s="6">
        <v>1616.77</v>
      </c>
      <c r="M33" s="6">
        <v>591.09999999999991</v>
      </c>
      <c r="N33" s="6">
        <f t="shared" si="3"/>
        <v>36.560549738057972</v>
      </c>
    </row>
    <row r="34" spans="1:14" x14ac:dyDescent="0.25">
      <c r="A34" s="4">
        <v>29</v>
      </c>
      <c r="B34" s="5" t="s">
        <v>30</v>
      </c>
      <c r="C34" s="6">
        <v>27.68</v>
      </c>
      <c r="D34" s="6">
        <v>1.1200000000000001</v>
      </c>
      <c r="E34" s="6">
        <f t="shared" si="0"/>
        <v>4.0462427745664744</v>
      </c>
      <c r="F34" s="6">
        <v>77.73</v>
      </c>
      <c r="G34" s="6">
        <v>15.82</v>
      </c>
      <c r="H34" s="6">
        <f t="shared" si="1"/>
        <v>20.352502251382994</v>
      </c>
      <c r="I34" s="6">
        <v>0.59000000000000297</v>
      </c>
      <c r="J34" s="6">
        <v>0.22</v>
      </c>
      <c r="K34" s="6">
        <f t="shared" si="2"/>
        <v>37.288135593220147</v>
      </c>
      <c r="L34" s="6">
        <v>106</v>
      </c>
      <c r="M34" s="6">
        <v>17.16</v>
      </c>
      <c r="N34" s="6">
        <f t="shared" si="3"/>
        <v>16.188679245283019</v>
      </c>
    </row>
    <row r="35" spans="1:14" x14ac:dyDescent="0.25">
      <c r="A35" s="4">
        <v>30</v>
      </c>
      <c r="B35" s="5" t="s">
        <v>31</v>
      </c>
      <c r="C35" s="6">
        <v>3.21</v>
      </c>
      <c r="D35" s="6">
        <v>1.73</v>
      </c>
      <c r="E35" s="6">
        <f t="shared" si="0"/>
        <v>53.894080996884732</v>
      </c>
      <c r="F35" s="6">
        <v>9.64</v>
      </c>
      <c r="G35" s="6">
        <v>6.32</v>
      </c>
      <c r="H35" s="6">
        <f t="shared" si="1"/>
        <v>65.560165975103729</v>
      </c>
      <c r="I35" s="6">
        <v>0.46999999999999897</v>
      </c>
      <c r="J35" s="6">
        <v>0</v>
      </c>
      <c r="K35" s="6">
        <f t="shared" si="2"/>
        <v>0</v>
      </c>
      <c r="L35" s="6">
        <v>13.32</v>
      </c>
      <c r="M35" s="6">
        <v>8.0500000000000007</v>
      </c>
      <c r="N35" s="6">
        <f t="shared" si="3"/>
        <v>60.435435435435437</v>
      </c>
    </row>
    <row r="36" spans="1:14" x14ac:dyDescent="0.25">
      <c r="A36" s="4">
        <v>31</v>
      </c>
      <c r="B36" s="5" t="s">
        <v>32</v>
      </c>
      <c r="C36" s="6">
        <v>141.97999999999999</v>
      </c>
      <c r="D36" s="6">
        <v>74.12</v>
      </c>
      <c r="E36" s="6">
        <f t="shared" si="0"/>
        <v>52.20453585011974</v>
      </c>
      <c r="F36" s="6">
        <v>1960.16</v>
      </c>
      <c r="G36" s="6">
        <v>862.69</v>
      </c>
      <c r="H36" s="6">
        <f t="shared" si="1"/>
        <v>44.011203167088404</v>
      </c>
      <c r="I36" s="6">
        <v>1.76999999999998</v>
      </c>
      <c r="J36" s="6">
        <v>0.19</v>
      </c>
      <c r="K36" s="6">
        <f t="shared" si="2"/>
        <v>10.73446327683628</v>
      </c>
      <c r="L36" s="6">
        <v>2103.91</v>
      </c>
      <c r="M36" s="6">
        <v>937.00000000000011</v>
      </c>
      <c r="N36" s="6">
        <f t="shared" si="3"/>
        <v>44.536125594726016</v>
      </c>
    </row>
    <row r="37" spans="1:14" s="2" customFormat="1" ht="12.75" x14ac:dyDescent="0.2">
      <c r="A37" s="18" t="s">
        <v>33</v>
      </c>
      <c r="B37" s="19"/>
      <c r="C37" s="8">
        <f>SUM(C18:C36)</f>
        <v>11621.55</v>
      </c>
      <c r="D37" s="8">
        <v>4056.0200000000004</v>
      </c>
      <c r="E37" s="7">
        <f t="shared" si="0"/>
        <v>34.900852295950202</v>
      </c>
      <c r="F37" s="8">
        <f>SUM(F18:F36)</f>
        <v>40443.21</v>
      </c>
      <c r="G37" s="8">
        <v>22867.19</v>
      </c>
      <c r="H37" s="7">
        <f t="shared" si="1"/>
        <v>56.541481252353606</v>
      </c>
      <c r="I37" s="8">
        <f>SUM(I18:I36)</f>
        <v>3219.91</v>
      </c>
      <c r="J37" s="8">
        <v>533.86</v>
      </c>
      <c r="K37" s="7">
        <f t="shared" si="2"/>
        <v>16.579966520803378</v>
      </c>
      <c r="L37" s="8">
        <f>SUM(L18:L36)</f>
        <v>55284.67</v>
      </c>
      <c r="M37" s="8">
        <v>27457.07</v>
      </c>
      <c r="N37" s="7">
        <f t="shared" si="3"/>
        <v>49.664889018963123</v>
      </c>
    </row>
    <row r="38" spans="1:14" x14ac:dyDescent="0.25">
      <c r="A38" s="4">
        <v>32</v>
      </c>
      <c r="B38" s="5" t="s">
        <v>34</v>
      </c>
      <c r="C38" s="6">
        <v>13335.05</v>
      </c>
      <c r="D38" s="6">
        <v>5710.04</v>
      </c>
      <c r="E38" s="6">
        <f t="shared" si="0"/>
        <v>42.81978695242988</v>
      </c>
      <c r="F38" s="6">
        <v>0.02</v>
      </c>
      <c r="G38" s="6">
        <v>0</v>
      </c>
      <c r="H38" s="6">
        <f t="shared" si="1"/>
        <v>0</v>
      </c>
      <c r="I38" s="6">
        <v>433.15</v>
      </c>
      <c r="J38" s="6">
        <v>96.91</v>
      </c>
      <c r="K38" s="6">
        <f t="shared" si="2"/>
        <v>22.373311785755511</v>
      </c>
      <c r="L38" s="6">
        <v>13768.22</v>
      </c>
      <c r="M38" s="6">
        <v>5806.95</v>
      </c>
      <c r="N38" s="6">
        <f t="shared" si="3"/>
        <v>42.176475971476343</v>
      </c>
    </row>
    <row r="39" spans="1:14" s="2" customFormat="1" ht="12.75" x14ac:dyDescent="0.2">
      <c r="A39" s="18" t="s">
        <v>35</v>
      </c>
      <c r="B39" s="19"/>
      <c r="C39" s="8">
        <f>SUM(C38:C38)</f>
        <v>13335.05</v>
      </c>
      <c r="D39" s="8">
        <v>5710.04</v>
      </c>
      <c r="E39" s="7">
        <f t="shared" si="0"/>
        <v>42.81978695242988</v>
      </c>
      <c r="F39" s="8">
        <f>SUM(F38:F38)</f>
        <v>0.02</v>
      </c>
      <c r="G39" s="8">
        <v>0</v>
      </c>
      <c r="H39" s="7">
        <f t="shared" si="1"/>
        <v>0</v>
      </c>
      <c r="I39" s="8">
        <f>SUM(I38:I38)</f>
        <v>433.15</v>
      </c>
      <c r="J39" s="8">
        <v>96.91</v>
      </c>
      <c r="K39" s="7">
        <f t="shared" si="2"/>
        <v>22.373311785755511</v>
      </c>
      <c r="L39" s="8">
        <f>SUM(L38:L38)</f>
        <v>13768.22</v>
      </c>
      <c r="M39" s="8">
        <v>5806.95</v>
      </c>
      <c r="N39" s="7">
        <f t="shared" si="3"/>
        <v>42.176475971476343</v>
      </c>
    </row>
    <row r="40" spans="1:14" x14ac:dyDescent="0.25">
      <c r="A40" s="4">
        <v>33</v>
      </c>
      <c r="B40" s="5" t="s">
        <v>36</v>
      </c>
      <c r="C40" s="6">
        <v>4349.7</v>
      </c>
      <c r="D40" s="6">
        <v>778.55</v>
      </c>
      <c r="E40" s="6">
        <f t="shared" si="0"/>
        <v>17.898935558774166</v>
      </c>
      <c r="F40" s="6">
        <v>2301.1</v>
      </c>
      <c r="G40" s="6">
        <v>553.78</v>
      </c>
      <c r="H40" s="6">
        <f t="shared" si="1"/>
        <v>24.065881534918081</v>
      </c>
      <c r="I40" s="6">
        <v>578.92000000000098</v>
      </c>
      <c r="J40" s="6">
        <v>135.02000000000001</v>
      </c>
      <c r="K40" s="6">
        <f t="shared" si="2"/>
        <v>23.322738893111271</v>
      </c>
      <c r="L40" s="6">
        <v>7229.72</v>
      </c>
      <c r="M40" s="6">
        <v>1467.35</v>
      </c>
      <c r="N40" s="6">
        <f t="shared" si="3"/>
        <v>20.29608338912157</v>
      </c>
    </row>
    <row r="41" spans="1:14" s="2" customFormat="1" ht="12.75" x14ac:dyDescent="0.2">
      <c r="A41" s="18" t="s">
        <v>37</v>
      </c>
      <c r="B41" s="19"/>
      <c r="C41" s="8">
        <f>SUM(C40:C40)</f>
        <v>4349.7</v>
      </c>
      <c r="D41" s="8">
        <v>778.55</v>
      </c>
      <c r="E41" s="7">
        <f t="shared" si="0"/>
        <v>17.898935558774166</v>
      </c>
      <c r="F41" s="8">
        <f>SUM(F40:F40)</f>
        <v>2301.1</v>
      </c>
      <c r="G41" s="8">
        <v>553.78</v>
      </c>
      <c r="H41" s="7">
        <f t="shared" si="1"/>
        <v>24.065881534918081</v>
      </c>
      <c r="I41" s="8">
        <f>SUM(I40:I40)</f>
        <v>578.92000000000098</v>
      </c>
      <c r="J41" s="8">
        <v>135.02000000000001</v>
      </c>
      <c r="K41" s="7">
        <f t="shared" si="2"/>
        <v>23.322738893111271</v>
      </c>
      <c r="L41" s="8">
        <f>SUM(L40:L40)</f>
        <v>7229.72</v>
      </c>
      <c r="M41" s="8">
        <v>1467.35</v>
      </c>
      <c r="N41" s="7">
        <f t="shared" si="3"/>
        <v>20.29608338912157</v>
      </c>
    </row>
    <row r="42" spans="1:14" x14ac:dyDescent="0.25">
      <c r="A42" s="4">
        <v>34</v>
      </c>
      <c r="B42" s="5" t="s">
        <v>38</v>
      </c>
      <c r="C42" s="6">
        <v>587</v>
      </c>
      <c r="D42" s="6">
        <v>87.06</v>
      </c>
      <c r="E42" s="6">
        <f t="shared" si="0"/>
        <v>14.831345826235093</v>
      </c>
      <c r="F42" s="6">
        <v>750.23</v>
      </c>
      <c r="G42" s="6">
        <v>172.26000000000002</v>
      </c>
      <c r="H42" s="6">
        <f t="shared" si="1"/>
        <v>22.960958639350601</v>
      </c>
      <c r="I42" s="6">
        <v>24.819999999999901</v>
      </c>
      <c r="J42" s="6">
        <v>4.01</v>
      </c>
      <c r="K42" s="6">
        <f t="shared" si="2"/>
        <v>16.15632554391626</v>
      </c>
      <c r="L42" s="6">
        <v>1362.05</v>
      </c>
      <c r="M42" s="6">
        <v>263.33000000000004</v>
      </c>
      <c r="N42" s="6">
        <f t="shared" si="3"/>
        <v>19.333357806247939</v>
      </c>
    </row>
    <row r="43" spans="1:14" x14ac:dyDescent="0.25">
      <c r="A43" s="4">
        <v>35</v>
      </c>
      <c r="B43" s="5" t="s">
        <v>39</v>
      </c>
      <c r="C43" s="6">
        <v>65.849999999999994</v>
      </c>
      <c r="D43" s="6">
        <v>8</v>
      </c>
      <c r="E43" s="6">
        <f t="shared" si="0"/>
        <v>12.148823082763858</v>
      </c>
      <c r="F43" s="6">
        <v>132.18</v>
      </c>
      <c r="G43" s="6">
        <v>23.7</v>
      </c>
      <c r="H43" s="6">
        <f t="shared" si="1"/>
        <v>17.930095324557421</v>
      </c>
      <c r="I43" s="6">
        <v>34.26</v>
      </c>
      <c r="J43" s="6">
        <v>7.2</v>
      </c>
      <c r="K43" s="6">
        <f t="shared" si="2"/>
        <v>21.015761821366027</v>
      </c>
      <c r="L43" s="6">
        <v>232.29</v>
      </c>
      <c r="M43" s="6">
        <v>38.9</v>
      </c>
      <c r="N43" s="6">
        <f t="shared" si="3"/>
        <v>16.746308493693228</v>
      </c>
    </row>
    <row r="44" spans="1:14" x14ac:dyDescent="0.25">
      <c r="A44" s="4">
        <v>36</v>
      </c>
      <c r="B44" s="5" t="s">
        <v>40</v>
      </c>
      <c r="C44" s="6">
        <v>589.77</v>
      </c>
      <c r="D44" s="6">
        <v>99.54</v>
      </c>
      <c r="E44" s="6">
        <f t="shared" si="0"/>
        <v>16.877765908744088</v>
      </c>
      <c r="F44" s="6">
        <v>81.819999999999993</v>
      </c>
      <c r="G44" s="6">
        <v>25.1</v>
      </c>
      <c r="H44" s="6">
        <f t="shared" si="1"/>
        <v>30.677096064531906</v>
      </c>
      <c r="I44" s="6">
        <v>116.37</v>
      </c>
      <c r="J44" s="6">
        <v>16.61</v>
      </c>
      <c r="K44" s="6">
        <f t="shared" si="2"/>
        <v>14.273438171350003</v>
      </c>
      <c r="L44" s="6">
        <v>787.96</v>
      </c>
      <c r="M44" s="6">
        <v>141.25</v>
      </c>
      <c r="N44" s="6">
        <f t="shared" si="3"/>
        <v>17.926036854662673</v>
      </c>
    </row>
    <row r="45" spans="1:14" x14ac:dyDescent="0.25">
      <c r="A45" s="4">
        <v>37</v>
      </c>
      <c r="B45" s="5" t="s">
        <v>41</v>
      </c>
      <c r="C45" s="6">
        <v>191.08</v>
      </c>
      <c r="D45" s="6">
        <v>67.989999999999995</v>
      </c>
      <c r="E45" s="6">
        <f t="shared" si="0"/>
        <v>35.581955202009624</v>
      </c>
      <c r="F45" s="6">
        <v>225.77</v>
      </c>
      <c r="G45" s="6">
        <v>26.07</v>
      </c>
      <c r="H45" s="6">
        <f t="shared" si="1"/>
        <v>11.547149754174601</v>
      </c>
      <c r="I45" s="6">
        <v>148.24</v>
      </c>
      <c r="J45" s="6">
        <v>41.230000000000004</v>
      </c>
      <c r="K45" s="6">
        <f t="shared" si="2"/>
        <v>27.813005936319485</v>
      </c>
      <c r="L45" s="6">
        <v>565.09</v>
      </c>
      <c r="M45" s="6">
        <v>135.29000000000002</v>
      </c>
      <c r="N45" s="6">
        <f t="shared" si="3"/>
        <v>23.941319081916156</v>
      </c>
    </row>
    <row r="46" spans="1:14" x14ac:dyDescent="0.25">
      <c r="A46" s="4">
        <v>38</v>
      </c>
      <c r="B46" s="5" t="s">
        <v>42</v>
      </c>
      <c r="C46" s="6">
        <v>129.28</v>
      </c>
      <c r="D46" s="6">
        <v>23.549999999999997</v>
      </c>
      <c r="E46" s="6">
        <f t="shared" si="0"/>
        <v>18.216274752475243</v>
      </c>
      <c r="F46" s="6">
        <v>81</v>
      </c>
      <c r="G46" s="6">
        <v>11.620000000000001</v>
      </c>
      <c r="H46" s="6">
        <f t="shared" si="1"/>
        <v>14.345679012345681</v>
      </c>
      <c r="I46" s="6">
        <v>8.6999999999999904</v>
      </c>
      <c r="J46" s="6">
        <v>1.33</v>
      </c>
      <c r="K46" s="6">
        <f t="shared" si="2"/>
        <v>15.287356321839098</v>
      </c>
      <c r="L46" s="6">
        <v>218.98</v>
      </c>
      <c r="M46" s="6">
        <v>36.5</v>
      </c>
      <c r="N46" s="6">
        <f t="shared" si="3"/>
        <v>16.668188875696409</v>
      </c>
    </row>
    <row r="47" spans="1:14" x14ac:dyDescent="0.25">
      <c r="A47" s="4">
        <v>39</v>
      </c>
      <c r="B47" s="5" t="s">
        <v>43</v>
      </c>
      <c r="C47" s="6">
        <v>10.1</v>
      </c>
      <c r="D47" s="6">
        <v>1.29</v>
      </c>
      <c r="E47" s="6">
        <f t="shared" si="0"/>
        <v>12.772277227722773</v>
      </c>
      <c r="F47" s="6">
        <v>28.31</v>
      </c>
      <c r="G47" s="6">
        <v>1.43</v>
      </c>
      <c r="H47" s="6">
        <f t="shared" si="1"/>
        <v>5.0512186506534791</v>
      </c>
      <c r="I47" s="6">
        <v>67.55</v>
      </c>
      <c r="J47" s="6">
        <v>18.46</v>
      </c>
      <c r="K47" s="6">
        <f t="shared" si="2"/>
        <v>27.327905255366396</v>
      </c>
      <c r="L47" s="6">
        <v>105.96</v>
      </c>
      <c r="M47" s="6">
        <v>21.18</v>
      </c>
      <c r="N47" s="6">
        <f t="shared" si="3"/>
        <v>19.988674971687431</v>
      </c>
    </row>
    <row r="48" spans="1:14" x14ac:dyDescent="0.25">
      <c r="A48" s="4">
        <v>40</v>
      </c>
      <c r="B48" s="5" t="s">
        <v>44</v>
      </c>
      <c r="C48" s="6">
        <v>34.880000000000003</v>
      </c>
      <c r="D48" s="6">
        <v>7.07</v>
      </c>
      <c r="E48" s="6">
        <f t="shared" si="0"/>
        <v>20.269495412844034</v>
      </c>
      <c r="F48" s="6">
        <v>13.5</v>
      </c>
      <c r="G48" s="6">
        <v>0</v>
      </c>
      <c r="H48" s="6">
        <f t="shared" si="1"/>
        <v>0</v>
      </c>
      <c r="I48" s="6">
        <v>16.22</v>
      </c>
      <c r="J48" s="6">
        <v>3.84</v>
      </c>
      <c r="K48" s="6">
        <f t="shared" si="2"/>
        <v>23.674475955610358</v>
      </c>
      <c r="L48" s="6">
        <v>64.599999999999994</v>
      </c>
      <c r="M48" s="6">
        <v>10.91</v>
      </c>
      <c r="N48" s="6">
        <f t="shared" si="3"/>
        <v>16.888544891640869</v>
      </c>
    </row>
    <row r="49" spans="1:14" s="2" customFormat="1" ht="12.75" x14ac:dyDescent="0.2">
      <c r="A49" s="18" t="s">
        <v>45</v>
      </c>
      <c r="B49" s="19"/>
      <c r="C49" s="8">
        <f>SUM(C42:C48)</f>
        <v>1607.9599999999998</v>
      </c>
      <c r="D49" s="8">
        <v>294.5</v>
      </c>
      <c r="E49" s="7">
        <f t="shared" si="0"/>
        <v>18.315132217219336</v>
      </c>
      <c r="F49" s="8">
        <f>SUM(F42:F48)</f>
        <v>1312.81</v>
      </c>
      <c r="G49" s="8">
        <v>260.18</v>
      </c>
      <c r="H49" s="7">
        <f t="shared" si="1"/>
        <v>19.818557140789604</v>
      </c>
      <c r="I49" s="8">
        <f>SUM(I42:I48)</f>
        <v>416.15999999999997</v>
      </c>
      <c r="J49" s="8">
        <v>92.679999999999993</v>
      </c>
      <c r="K49" s="7">
        <f t="shared" si="2"/>
        <v>22.270280661284122</v>
      </c>
      <c r="L49" s="8">
        <f>SUM(L42:L48)</f>
        <v>3336.9300000000003</v>
      </c>
      <c r="M49" s="8">
        <v>647.36</v>
      </c>
      <c r="N49" s="7">
        <f t="shared" si="3"/>
        <v>19.399867542921186</v>
      </c>
    </row>
    <row r="50" spans="1:14" x14ac:dyDescent="0.25">
      <c r="A50" s="4">
        <v>41</v>
      </c>
      <c r="B50" s="5" t="s">
        <v>46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spans="1:14" x14ac:dyDescent="0.25">
      <c r="A51" s="4">
        <v>42</v>
      </c>
      <c r="B51" s="5" t="s">
        <v>47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</row>
    <row r="52" spans="1:14" x14ac:dyDescent="0.25">
      <c r="A52" s="4">
        <v>43</v>
      </c>
      <c r="B52" s="5" t="s">
        <v>48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</row>
    <row r="53" spans="1:14" x14ac:dyDescent="0.25">
      <c r="A53" s="4">
        <v>44</v>
      </c>
      <c r="B53" s="5" t="s">
        <v>49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 x14ac:dyDescent="0.25">
      <c r="A54" s="4">
        <v>45</v>
      </c>
      <c r="B54" s="5" t="s">
        <v>50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</row>
    <row r="55" spans="1:14" x14ac:dyDescent="0.25">
      <c r="A55" s="4">
        <v>46</v>
      </c>
      <c r="B55" s="5" t="s">
        <v>51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</row>
    <row r="56" spans="1:14" s="2" customFormat="1" ht="12.75" x14ac:dyDescent="0.2">
      <c r="A56" s="18" t="s">
        <v>52</v>
      </c>
      <c r="B56" s="19"/>
      <c r="C56" s="8">
        <f>SUM(C50:C55)</f>
        <v>0</v>
      </c>
      <c r="D56" s="8">
        <v>0</v>
      </c>
      <c r="E56" s="8">
        <v>0</v>
      </c>
      <c r="F56" s="8">
        <f>SUM(F50:F55)</f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4" s="2" customFormat="1" ht="12.75" x14ac:dyDescent="0.2">
      <c r="A57" s="18" t="s">
        <v>53</v>
      </c>
      <c r="B57" s="19"/>
      <c r="C57" s="7">
        <f>SUM(C17+C37+C39+C41+C49+C56)</f>
        <v>47044.649999999987</v>
      </c>
      <c r="D57" s="7">
        <v>17113.239999999998</v>
      </c>
      <c r="E57" s="7">
        <f t="shared" si="0"/>
        <v>36.376591174554392</v>
      </c>
      <c r="F57" s="7">
        <f>SUM(F17+F37+F39+F41+F49+F56)</f>
        <v>82072.350000000006</v>
      </c>
      <c r="G57" s="7">
        <v>42907.29</v>
      </c>
      <c r="H57" s="7">
        <f t="shared" si="1"/>
        <v>52.279836022728723</v>
      </c>
      <c r="I57" s="7">
        <f>SUM(I17+I37+I39+I41+I49+I56)</f>
        <v>9334.5800000000017</v>
      </c>
      <c r="J57" s="7">
        <v>2326.8000000000002</v>
      </c>
      <c r="K57" s="7">
        <f t="shared" si="2"/>
        <v>24.926670509010577</v>
      </c>
      <c r="L57" s="7">
        <f>SUM(L17+L37+L39+L41+L49+L56)</f>
        <v>138451.57999999999</v>
      </c>
      <c r="M57" s="7">
        <v>62347.33</v>
      </c>
      <c r="N57" s="7">
        <f t="shared" si="3"/>
        <v>45.031866014096778</v>
      </c>
    </row>
  </sheetData>
  <mergeCells count="15">
    <mergeCell ref="A57:B57"/>
    <mergeCell ref="A17:B17"/>
    <mergeCell ref="A37:B37"/>
    <mergeCell ref="A39:B39"/>
    <mergeCell ref="A41:B41"/>
    <mergeCell ref="A49:B49"/>
    <mergeCell ref="A56:B56"/>
    <mergeCell ref="A2:J2"/>
    <mergeCell ref="K2:N2"/>
    <mergeCell ref="A3:A4"/>
    <mergeCell ref="B3:B4"/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2026-08-18T09:56:54Z</dcterms:modified>
</cp:coreProperties>
</file>